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20" windowWidth="15555" windowHeight="855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'Лист1'!$A$1:$T$60</definedName>
  </definedNames>
  <calcPr fullCalcOnLoad="1"/>
</workbook>
</file>

<file path=xl/sharedStrings.xml><?xml version="1.0" encoding="utf-8"?>
<sst xmlns="http://schemas.openxmlformats.org/spreadsheetml/2006/main" count="499" uniqueCount="134">
  <si>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</si>
  <si>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</si>
  <si>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</si>
  <si>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</si>
  <si>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</si>
  <si>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</si>
  <si>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</si>
  <si>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</si>
  <si>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</si>
  <si>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</si>
  <si>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</si>
  <si>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</si>
  <si>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</si>
  <si>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</si>
  <si>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</si>
  <si>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</si>
  <si>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</si>
  <si>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</si>
  <si>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</si>
  <si>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</si>
  <si>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</si>
  <si>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</si>
  <si>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</si>
  <si>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</si>
  <si>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</si>
  <si>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</si>
  <si>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</si>
  <si>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</si>
  <si>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</si>
  <si>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05</t>
  </si>
  <si>
    <t>030</t>
  </si>
  <si>
    <t>14</t>
  </si>
  <si>
    <t>15</t>
  </si>
  <si>
    <t>140</t>
  </si>
  <si>
    <t>16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</si>
  <si>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</si>
  <si>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</si>
  <si>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</si>
  <si>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</si>
  <si>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</si>
  <si>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</si>
  <si>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010</t>
  </si>
  <si>
    <t>050</t>
  </si>
  <si>
    <t>100</t>
  </si>
  <si>
    <t>040</t>
  </si>
  <si>
    <t>001</t>
  </si>
  <si>
    <t>182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</si>
  <si>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</si>
  <si>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</si>
  <si>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</si>
  <si>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</si>
  <si>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</si>
  <si>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</si>
  <si>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Единый сельскохозяйственный налог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</si>
  <si>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</si>
  <si>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</si>
  <si>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</si>
  <si>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</si>
  <si>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</si>
  <si>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40</t>
  </si>
  <si>
    <t>10</t>
  </si>
  <si>
    <t>991</t>
  </si>
  <si>
    <t>29</t>
  </si>
  <si>
    <t>999</t>
  </si>
  <si>
    <t>024</t>
  </si>
  <si>
    <t>7514</t>
  </si>
  <si>
    <t>35</t>
  </si>
  <si>
    <t>(рублей)</t>
  </si>
  <si>
    <t>10*</t>
  </si>
  <si>
    <t>06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</si>
  <si>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</si>
  <si>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</si>
  <si>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НЕНАЛОГОВЫЕ ДОХОДЫ</t>
  </si>
  <si>
    <t>17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</si>
  <si>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</si>
  <si>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</si>
  <si>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сельских поселений</t>
  </si>
  <si>
    <t>Земельный налог</t>
  </si>
  <si>
    <t>Земельный налог с организаций</t>
  </si>
  <si>
    <t>033</t>
  </si>
  <si>
    <t xml:space="preserve">Земельный налог с организаций,обладающих земельным участком,расположенным в границах сельских поселений </t>
  </si>
  <si>
    <t>043</t>
  </si>
  <si>
    <t>Земельный налог с физических лиц</t>
  </si>
  <si>
    <t xml:space="preserve">Земельный налог с физических лиц,обладающих земельным участком,расположенным в границах сельских поселений </t>
  </si>
  <si>
    <t>Нормативы распределения доходов в бюджет сельсовета, %</t>
  </si>
  <si>
    <t>НАЛОГИ НА ИМУЩЕСТВО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</si>
  <si>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</si>
  <si>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Средства самообложения граждан</t>
  </si>
  <si>
    <t>Средства самообложения граждан,зачисляемые в бюджеты сельских поселений</t>
  </si>
  <si>
    <t>Наименование главного администратора доходов  бюджета сельсовета</t>
  </si>
  <si>
    <t>0001</t>
  </si>
  <si>
    <t>Дотации на выравнивание  бюджетной обеспеченности сельских поселений из районного фонда финансовой поддержки за счет средств местного бюджета</t>
  </si>
  <si>
    <t>Дотации на выравнивание  бюджетной обеспеченности сельских поселений из районного фонда финансовой поддержки за счет средств краевого бюджета</t>
  </si>
  <si>
    <t>7508</t>
  </si>
  <si>
    <t>Субвенции бюджетам муниципальных образований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</si>
  <si>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</si>
  <si>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</si>
  <si>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49</t>
  </si>
  <si>
    <t>Прочие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</si>
  <si>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</si>
  <si>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сбалансированность бюджетов</t>
  </si>
  <si>
    <t xml:space="preserve"> </t>
  </si>
  <si>
    <t>Федеральное казначейство</t>
  </si>
  <si>
    <t>ИТОГО:</t>
  </si>
  <si>
    <t>811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</si>
  <si>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</si>
  <si>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</si>
  <si>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</si>
  <si>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035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</si>
  <si>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</si>
  <si>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0000120</t>
  </si>
  <si>
    <t>Администрация Изумрудновского сельсовета Ирбейского района Красноярского края</t>
  </si>
  <si>
    <t>Реестр источников доходов бюджета сельского поселения Изумрудновского сельсовета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</si>
  <si>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программы "Дороги Красноярья" государственной программы Красноярского края "Развитие транспортной системы" </t>
  </si>
  <si>
    <t>Субсидии на содержание автомобильных дорог общего пользования местного значения городских и сельских поселений Красноярского края</t>
  </si>
  <si>
    <t>150</t>
  </si>
  <si>
    <t>2022 год</t>
  </si>
  <si>
    <t>231</t>
  </si>
  <si>
    <t>241</t>
  </si>
  <si>
    <t>251</t>
  </si>
  <si>
    <t>261</t>
  </si>
  <si>
    <t>2023 год</t>
  </si>
  <si>
    <t>7745</t>
  </si>
  <si>
    <t>7509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</si>
  <si>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</si>
  <si>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</t>
  </si>
  <si>
    <t>2024 год</t>
  </si>
  <si>
    <t>Оценка 
2022 года</t>
  </si>
  <si>
    <t>Показатели кассовых поступлений в 2022 году 
(по состоянию 
на 01.10.2022)</t>
  </si>
  <si>
    <t>0002</t>
  </si>
  <si>
    <t>2025 год</t>
  </si>
  <si>
    <t>054</t>
  </si>
  <si>
    <t xml:space="preserve">Прочие безвозмездные поступления в бюджеты сельских поселений от бюджетов муниципальных районов </t>
  </si>
  <si>
    <t xml:space="preserve">Прочие межбюджетные транферты бюджетам муниципальных образований на поддержку самообложения граждан для решения вопросов местногозначения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</si>
</sst>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theme="11"/>
      <name val="Arial Cyr"/>
      <family val="0"/>
    </font>
    <font>
      <b/>
      <sz val="10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49" fontId="34" fillId="0" borderId="11" xfId="0" applyNumberFormat="1" applyFont="1" applyFill="1" applyBorder="1" applyAlignment="1" quotePrefix="1">
      <alignment horizontal="center" vertical="center" textRotation="90" wrapText="1"/>
    </xf>
    <xf numFmtId="49" fontId="34" fillId="0" borderId="11" xfId="0" applyNumberFormat="1" applyFont="1" applyFill="1" applyBorder="1" applyAlignment="1">
      <alignment horizontal="center" vertical="center" textRotation="90" wrapText="1"/>
    </xf>
    <xf numFmtId="0" fontId="34" fillId="0" borderId="11" xfId="0" applyFont="1" applyFill="1" applyBorder="1" applyAlignment="1" quotePrefix="1">
      <alignment horizontal="center" vertical="center" textRotation="90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 quotePrefix="1">
      <alignment horizontal="center" vertical="center" wrapText="1"/>
    </xf>
    <xf numFmtId="0" fontId="34" fillId="0" borderId="11" xfId="0" applyFont="1" applyFill="1" applyBorder="1" applyAlignment="1" quotePrefix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49" fontId="34" fillId="24" borderId="11" xfId="0" applyNumberFormat="1" applyFont="1" applyFill="1" applyBorder="1" applyAlignment="1">
      <alignment horizontal="center" vertical="center"/>
    </xf>
    <xf numFmtId="49" fontId="34" fillId="24" borderId="11" xfId="0" applyNumberFormat="1" applyFont="1" applyFill="1" applyBorder="1" applyAlignment="1" applyProtection="1">
      <alignment horizontal="center" vertical="center"/>
      <protection locked="0"/>
    </xf>
    <xf numFmtId="0" fontId="34" fillId="24" borderId="11" xfId="0" applyNumberFormat="1" applyFont="1" applyFill="1" applyBorder="1" applyAlignment="1" applyProtection="1">
      <alignment vertical="center" wrapText="1"/>
      <protection locked="0"/>
    </xf>
    <xf numFmtId="0" fontId="35" fillId="0" borderId="11" xfId="0" applyNumberFormat="1" applyFont="1" applyFill="1" applyBorder="1" applyAlignment="1">
      <alignment vertical="top" wrapText="1"/>
    </xf>
    <xf numFmtId="49" fontId="35" fillId="24" borderId="11" xfId="0" applyNumberFormat="1" applyFont="1" applyFill="1" applyBorder="1" applyAlignment="1">
      <alignment horizontal="center" vertical="center"/>
    </xf>
    <xf numFmtId="49" fontId="35" fillId="24" borderId="11" xfId="0" applyNumberFormat="1" applyFont="1" applyFill="1" applyBorder="1" applyAlignment="1" applyProtection="1">
      <alignment horizontal="center" vertical="center"/>
      <protection locked="0"/>
    </xf>
    <xf numFmtId="0" fontId="35" fillId="24" borderId="11" xfId="0" applyNumberFormat="1" applyFont="1" applyFill="1" applyBorder="1" applyAlignment="1" applyProtection="1">
      <alignment vertical="center" wrapText="1"/>
      <protection locked="0"/>
    </xf>
    <xf numFmtId="0" fontId="35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justify" vertical="center" wrapText="1"/>
    </xf>
    <xf numFmtId="0" fontId="35" fillId="0" borderId="11" xfId="0" applyNumberFormat="1" applyFont="1" applyFill="1" applyBorder="1" applyAlignment="1">
      <alignment vertical="center" wrapText="1"/>
    </xf>
    <xf numFmtId="49" fontId="34" fillId="24" borderId="11" xfId="0" applyNumberFormat="1" applyFont="1" applyFill="1" applyBorder="1" applyAlignment="1">
      <alignment vertical="center"/>
    </xf>
    <xf numFmtId="4" fontId="34" fillId="0" borderId="11" xfId="0" applyNumberFormat="1" applyFont="1" applyBorder="1" applyAlignment="1">
      <alignment vertical="center"/>
    </xf>
    <xf numFmtId="4" fontId="34" fillId="0" borderId="11" xfId="0" applyNumberFormat="1" applyFont="1" applyBorder="1" applyAlignment="1">
      <alignment vertical="center" wrapText="1"/>
    </xf>
    <xf numFmtId="49" fontId="35" fillId="24" borderId="11" xfId="0" applyNumberFormat="1" applyFont="1" applyFill="1" applyBorder="1" applyAlignment="1">
      <alignment vertical="center"/>
    </xf>
    <xf numFmtId="4" fontId="35" fillId="0" borderId="11" xfId="0" applyNumberFormat="1" applyFont="1" applyBorder="1" applyAlignment="1">
      <alignment vertical="center" wrapText="1"/>
    </xf>
    <xf numFmtId="0" fontId="35" fillId="0" borderId="11" xfId="53" applyNumberFormat="1" applyFont="1" applyFill="1" applyBorder="1" applyAlignment="1">
      <alignment horizontal="left" vertical="center" wrapText="1"/>
      <protection/>
    </xf>
    <xf numFmtId="0" fontId="36" fillId="0" borderId="11" xfId="53" applyNumberFormat="1" applyFont="1" applyFill="1" applyBorder="1" applyAlignment="1">
      <alignment horizontal="left" vertical="center" wrapText="1"/>
      <protection/>
    </xf>
    <xf numFmtId="4" fontId="35" fillId="0" borderId="11" xfId="0" applyNumberFormat="1" applyFont="1" applyBorder="1" applyAlignment="1">
      <alignment horizontal="justify" vertical="center" wrapText="1"/>
    </xf>
    <xf numFmtId="172" fontId="35" fillId="0" borderId="11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34" fillId="24" borderId="11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vertical="top" wrapText="1"/>
    </xf>
    <xf numFmtId="0" fontId="34" fillId="0" borderId="11" xfId="0" applyFont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49" fontId="35" fillId="24" borderId="0" xfId="0" applyNumberFormat="1" applyFont="1" applyFill="1" applyBorder="1" applyAlignment="1">
      <alignment vertical="center"/>
    </xf>
    <xf numFmtId="49" fontId="35" fillId="24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Border="1" applyAlignment="1">
      <alignment horizontal="justify" vertical="center" wrapText="1"/>
    </xf>
    <xf numFmtId="0" fontId="35" fillId="0" borderId="0" xfId="0" applyNumberFormat="1" applyFont="1" applyFill="1" applyBorder="1" applyAlignment="1">
      <alignment vertical="top" wrapText="1"/>
    </xf>
    <xf numFmtId="172" fontId="35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justify" vertical="center" wrapText="1"/>
    </xf>
    <xf numFmtId="0" fontId="21" fillId="0" borderId="11" xfId="0" applyNumberFormat="1" applyFont="1" applyBorder="1" applyAlignment="1" applyProtection="1">
      <alignment vertical="top" wrapText="1"/>
      <protection locked="0"/>
    </xf>
    <xf numFmtId="0" fontId="22" fillId="0" borderId="11" xfId="0" applyNumberFormat="1" applyFont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 wrapText="1"/>
    </xf>
    <xf numFmtId="0" fontId="37" fillId="0" borderId="11" xfId="53" applyNumberFormat="1" applyFont="1" applyFill="1" applyBorder="1" applyAlignment="1">
      <alignment vertical="center" wrapText="1"/>
      <protection/>
    </xf>
    <xf numFmtId="0" fontId="28" fillId="0" borderId="11" xfId="0" applyFont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 quotePrefix="1">
      <alignment horizontal="center" vertical="center" wrapText="1"/>
    </xf>
    <xf numFmtId="0" fontId="34" fillId="0" borderId="11" xfId="0" applyFont="1" applyFill="1" applyBorder="1" applyAlignment="1">
      <alignment horizontal="center" vertical="center" textRotation="90" wrapText="1"/>
    </xf>
    <xf numFmtId="0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textRotation="90" wrapText="1"/>
    </xf>
    <xf numFmtId="0" fontId="34" fillId="24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"/>
  <sheetViews>
    <sheetView tabSelected="1" view="pageBreakPreview" zoomScale="76" zoomScaleNormal="90" zoomScaleSheetLayoutView="76" zoomScalePageLayoutView="0" workbookViewId="0" topLeftCell="A1">
      <pane xSplit="9" ySplit="7" topLeftCell="J8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T51" sqref="T51"/>
    </sheetView>
  </sheetViews>
  <sheetFormatPr defaultColWidth="9.00390625" defaultRowHeight="12.75"/>
  <cols>
    <col min="1" max="1" width="4.375" style="10" customWidth="1"/>
    <col min="2" max="2" width="4.625" style="11" customWidth="1"/>
    <col min="3" max="3" width="3.125" style="11" customWidth="1"/>
    <col min="4" max="4" width="3.375" style="11" customWidth="1"/>
    <col min="5" max="5" width="3.25390625" style="11" customWidth="1"/>
    <col min="6" max="6" width="4.375" style="11" customWidth="1"/>
    <col min="7" max="7" width="3.00390625" style="11" customWidth="1"/>
    <col min="8" max="8" width="5.00390625" style="11" customWidth="1"/>
    <col min="9" max="9" width="6.75390625" style="11" customWidth="1"/>
    <col min="10" max="10" width="72.25390625" style="11" customWidth="1"/>
    <col min="11" max="11" width="27.375" style="10" customWidth="1"/>
    <col min="12" max="15" width="5.375" style="10" customWidth="1"/>
    <col min="16" max="16" width="14.25390625" style="10" customWidth="1"/>
    <col min="17" max="17" width="11.75390625" style="10" customWidth="1"/>
    <col min="18" max="20" width="11.625" style="10" customWidth="1"/>
    <col min="21" max="21" width="4.00390625" style="21" bestFit="1" customWidth="1"/>
    <col min="22" max="22" width="6.875" style="21" customWidth="1"/>
    <col min="23" max="23" width="4.125" style="21" customWidth="1"/>
    <col min="24" max="24" width="3.75390625" style="21" customWidth="1"/>
    <col min="25" max="25" width="4.625" style="21" customWidth="1"/>
    <col min="26" max="26" width="2.75390625" style="21" bestFit="1" customWidth="1"/>
    <col min="27" max="27" width="4.375" style="21" bestFit="1" customWidth="1"/>
    <col min="28" max="28" width="3.625" style="21" bestFit="1" customWidth="1"/>
    <col min="29" max="29" width="10.875" style="21" bestFit="1" customWidth="1"/>
    <col min="30" max="31" width="11.00390625" style="22" bestFit="1" customWidth="1"/>
    <col min="32" max="34" width="9.375" style="21" customWidth="1"/>
    <col min="35" max="35" width="5.75390625" style="21" customWidth="1"/>
    <col min="36" max="39" width="4.25390625" style="21" customWidth="1"/>
    <col min="40" max="53" width="9.125" style="21" customWidth="1"/>
    <col min="54" max="16384" width="9.125" style="10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s="4" customFormat="1" ht="15.75" customHeight="1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2"/>
      <c r="V2" s="12"/>
      <c r="W2" s="12"/>
      <c r="X2" s="12"/>
      <c r="Y2" s="12"/>
      <c r="Z2" s="12"/>
      <c r="AA2" s="12"/>
      <c r="AB2" s="12"/>
      <c r="AC2" s="12"/>
      <c r="AD2" s="13"/>
      <c r="AE2" s="13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67</v>
      </c>
      <c r="U3" s="12"/>
      <c r="V3" s="12"/>
      <c r="W3" s="12"/>
      <c r="X3" s="12"/>
      <c r="Y3" s="12"/>
      <c r="Z3" s="12"/>
      <c r="AA3" s="12"/>
      <c r="AB3" s="12"/>
      <c r="AC3" s="12"/>
      <c r="AD3" s="13"/>
      <c r="AE3" s="13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7" customFormat="1" ht="15" customHeight="1">
      <c r="A4" s="73" t="s">
        <v>6</v>
      </c>
      <c r="B4" s="75" t="s">
        <v>14</v>
      </c>
      <c r="C4" s="75"/>
      <c r="D4" s="75"/>
      <c r="E4" s="75"/>
      <c r="F4" s="75"/>
      <c r="G4" s="75"/>
      <c r="H4" s="75"/>
      <c r="I4" s="75"/>
      <c r="J4" s="74" t="s">
        <v>16</v>
      </c>
      <c r="K4" s="71" t="s">
        <v>89</v>
      </c>
      <c r="L4" s="71" t="s">
        <v>84</v>
      </c>
      <c r="M4" s="71"/>
      <c r="N4" s="71"/>
      <c r="O4" s="71"/>
      <c r="P4" s="71" t="s">
        <v>128</v>
      </c>
      <c r="Q4" s="71" t="s">
        <v>127</v>
      </c>
      <c r="R4" s="71" t="s">
        <v>57</v>
      </c>
      <c r="S4" s="72"/>
      <c r="T4" s="72"/>
      <c r="U4" s="14"/>
      <c r="V4" s="14"/>
      <c r="W4" s="14"/>
      <c r="X4" s="14"/>
      <c r="Y4" s="14"/>
      <c r="Z4" s="14"/>
      <c r="AA4" s="14"/>
      <c r="AB4" s="14"/>
      <c r="AC4" s="14"/>
      <c r="AD4" s="15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s="7" customFormat="1" ht="42.75" customHeight="1">
      <c r="A5" s="73"/>
      <c r="B5" s="76" t="s">
        <v>15</v>
      </c>
      <c r="C5" s="75" t="s">
        <v>55</v>
      </c>
      <c r="D5" s="75"/>
      <c r="E5" s="75"/>
      <c r="F5" s="75"/>
      <c r="G5" s="75"/>
      <c r="H5" s="75" t="s">
        <v>56</v>
      </c>
      <c r="I5" s="75"/>
      <c r="J5" s="74"/>
      <c r="K5" s="71"/>
      <c r="L5" s="71"/>
      <c r="M5" s="71"/>
      <c r="N5" s="71"/>
      <c r="O5" s="71"/>
      <c r="P5" s="71"/>
      <c r="Q5" s="71"/>
      <c r="R5" s="71" t="s">
        <v>121</v>
      </c>
      <c r="S5" s="71" t="s">
        <v>126</v>
      </c>
      <c r="T5" s="71" t="s">
        <v>130</v>
      </c>
      <c r="U5" s="14"/>
      <c r="V5" s="14"/>
      <c r="W5" s="14"/>
      <c r="X5" s="14"/>
      <c r="Y5" s="14"/>
      <c r="Z5" s="14"/>
      <c r="AA5" s="14"/>
      <c r="AB5" s="14"/>
      <c r="AC5" s="14"/>
      <c r="AD5" s="15"/>
      <c r="AE5" s="15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s="7" customFormat="1" ht="150" customHeight="1">
      <c r="A6" s="73"/>
      <c r="B6" s="76"/>
      <c r="C6" s="23" t="s">
        <v>0</v>
      </c>
      <c r="D6" s="23" t="s">
        <v>1</v>
      </c>
      <c r="E6" s="23" t="s">
        <v>2</v>
      </c>
      <c r="F6" s="23" t="s">
        <v>3</v>
      </c>
      <c r="G6" s="24" t="s">
        <v>7</v>
      </c>
      <c r="H6" s="24" t="s">
        <v>18</v>
      </c>
      <c r="I6" s="24" t="s">
        <v>17</v>
      </c>
      <c r="J6" s="74"/>
      <c r="K6" s="72"/>
      <c r="L6" s="69" t="s">
        <v>116</v>
      </c>
      <c r="M6" s="69" t="s">
        <v>121</v>
      </c>
      <c r="N6" s="69" t="s">
        <v>126</v>
      </c>
      <c r="O6" s="69" t="s">
        <v>130</v>
      </c>
      <c r="P6" s="72"/>
      <c r="Q6" s="72"/>
      <c r="R6" s="71"/>
      <c r="S6" s="71"/>
      <c r="T6" s="71"/>
      <c r="U6" s="14"/>
      <c r="V6" s="14"/>
      <c r="W6" s="14" t="s">
        <v>101</v>
      </c>
      <c r="X6" s="14"/>
      <c r="Y6" s="14"/>
      <c r="Z6" s="14"/>
      <c r="AA6" s="14"/>
      <c r="AB6" s="14"/>
      <c r="AC6" s="14"/>
      <c r="AD6" s="15"/>
      <c r="AE6" s="15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8" customFormat="1" ht="12.75">
      <c r="A7" s="25"/>
      <c r="B7" s="26" t="s">
        <v>4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5</v>
      </c>
      <c r="J7" s="27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9" customFormat="1" ht="14.25" customHeight="1">
      <c r="A8" s="29">
        <v>1</v>
      </c>
      <c r="B8" s="30" t="s">
        <v>46</v>
      </c>
      <c r="C8" s="30" t="s">
        <v>4</v>
      </c>
      <c r="D8" s="30" t="s">
        <v>19</v>
      </c>
      <c r="E8" s="30" t="s">
        <v>19</v>
      </c>
      <c r="F8" s="30" t="s">
        <v>20</v>
      </c>
      <c r="G8" s="31" t="s">
        <v>19</v>
      </c>
      <c r="H8" s="30" t="s">
        <v>21</v>
      </c>
      <c r="I8" s="30" t="s">
        <v>20</v>
      </c>
      <c r="J8" s="32" t="s">
        <v>22</v>
      </c>
      <c r="K8" s="33"/>
      <c r="L8" s="48"/>
      <c r="M8" s="48"/>
      <c r="N8" s="48"/>
      <c r="O8" s="48"/>
      <c r="P8" s="49">
        <f>P9+P12+P18+P19+P27+P29+P31</f>
        <v>486153.04999999993</v>
      </c>
      <c r="Q8" s="49">
        <f>Q9+Q12+Q18+Q19+Q27+Q29+Q31</f>
        <v>484894</v>
      </c>
      <c r="R8" s="49">
        <f>R9+R12+R18+R19+R27+R29+R31</f>
        <v>664775</v>
      </c>
      <c r="S8" s="49">
        <f>S9+S12+S18+S19+S27+S29+S31</f>
        <v>686225</v>
      </c>
      <c r="T8" s="49">
        <f>T9+T12+T18+T19+T27+T29+T31</f>
        <v>707165</v>
      </c>
      <c r="U8" s="19"/>
      <c r="V8" s="19"/>
      <c r="W8" s="19"/>
      <c r="X8" s="19"/>
      <c r="Y8" s="19"/>
      <c r="Z8" s="18"/>
      <c r="AA8" s="18"/>
      <c r="AB8" s="18"/>
      <c r="AC8" s="18"/>
      <c r="AD8" s="19"/>
      <c r="AE8" s="19"/>
      <c r="AF8" s="20"/>
      <c r="AG8" s="20"/>
      <c r="AH8" s="20"/>
      <c r="AI8" s="20"/>
      <c r="AJ8" s="20"/>
      <c r="AK8" s="20"/>
      <c r="AL8" s="20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s="9" customFormat="1" ht="14.25" customHeight="1">
      <c r="A9" s="29">
        <v>2</v>
      </c>
      <c r="B9" s="30" t="s">
        <v>46</v>
      </c>
      <c r="C9" s="30" t="s">
        <v>4</v>
      </c>
      <c r="D9" s="30" t="s">
        <v>25</v>
      </c>
      <c r="E9" s="30" t="s">
        <v>19</v>
      </c>
      <c r="F9" s="30" t="s">
        <v>20</v>
      </c>
      <c r="G9" s="31" t="s">
        <v>19</v>
      </c>
      <c r="H9" s="30" t="s">
        <v>21</v>
      </c>
      <c r="I9" s="30" t="s">
        <v>20</v>
      </c>
      <c r="J9" s="32" t="s">
        <v>51</v>
      </c>
      <c r="K9" s="33" t="s">
        <v>54</v>
      </c>
      <c r="L9" s="48"/>
      <c r="M9" s="48"/>
      <c r="N9" s="48"/>
      <c r="O9" s="48"/>
      <c r="P9" s="49">
        <f aca="true" t="shared" si="0" ref="P9:T10">P10</f>
        <v>67822.22</v>
      </c>
      <c r="Q9" s="49">
        <f t="shared" si="0"/>
        <v>115878</v>
      </c>
      <c r="R9" s="49">
        <f t="shared" si="0"/>
        <v>101720</v>
      </c>
      <c r="S9" s="49">
        <f t="shared" si="0"/>
        <v>107170</v>
      </c>
      <c r="T9" s="49">
        <f t="shared" si="0"/>
        <v>111310</v>
      </c>
      <c r="U9" s="19"/>
      <c r="V9" s="19"/>
      <c r="W9" s="19"/>
      <c r="X9" s="19"/>
      <c r="Y9" s="19"/>
      <c r="Z9" s="18"/>
      <c r="AA9" s="18"/>
      <c r="AB9" s="18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9" customFormat="1" ht="12.75">
      <c r="A10" s="29">
        <v>3</v>
      </c>
      <c r="B10" s="30" t="s">
        <v>46</v>
      </c>
      <c r="C10" s="30" t="s">
        <v>4</v>
      </c>
      <c r="D10" s="30" t="s">
        <v>25</v>
      </c>
      <c r="E10" s="30" t="s">
        <v>28</v>
      </c>
      <c r="F10" s="30" t="s">
        <v>20</v>
      </c>
      <c r="G10" s="31" t="s">
        <v>25</v>
      </c>
      <c r="H10" s="30" t="s">
        <v>21</v>
      </c>
      <c r="I10" s="30" t="s">
        <v>27</v>
      </c>
      <c r="J10" s="32" t="s">
        <v>52</v>
      </c>
      <c r="K10" s="33" t="s">
        <v>54</v>
      </c>
      <c r="L10" s="48"/>
      <c r="M10" s="48"/>
      <c r="N10" s="48"/>
      <c r="O10" s="48"/>
      <c r="P10" s="50">
        <f t="shared" si="0"/>
        <v>67822.22</v>
      </c>
      <c r="Q10" s="50">
        <f t="shared" si="0"/>
        <v>115878</v>
      </c>
      <c r="R10" s="50">
        <f t="shared" si="0"/>
        <v>101720</v>
      </c>
      <c r="S10" s="50">
        <f t="shared" si="0"/>
        <v>107170</v>
      </c>
      <c r="T10" s="50">
        <f t="shared" si="0"/>
        <v>111310</v>
      </c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19"/>
      <c r="AF10" s="19"/>
      <c r="AG10" s="19"/>
      <c r="AH10" s="19"/>
      <c r="AI10" s="20"/>
      <c r="AJ10" s="20"/>
      <c r="AK10" s="20"/>
      <c r="AL10" s="20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9" customFormat="1" ht="54">
      <c r="A11" s="29">
        <v>4</v>
      </c>
      <c r="B11" s="34" t="s">
        <v>46</v>
      </c>
      <c r="C11" s="34" t="s">
        <v>4</v>
      </c>
      <c r="D11" s="34" t="s">
        <v>25</v>
      </c>
      <c r="E11" s="34" t="s">
        <v>28</v>
      </c>
      <c r="F11" s="34" t="s">
        <v>41</v>
      </c>
      <c r="G11" s="35" t="s">
        <v>25</v>
      </c>
      <c r="H11" s="34" t="s">
        <v>21</v>
      </c>
      <c r="I11" s="34" t="s">
        <v>27</v>
      </c>
      <c r="J11" s="37" t="s">
        <v>74</v>
      </c>
      <c r="K11" s="33" t="s">
        <v>54</v>
      </c>
      <c r="L11" s="48">
        <v>2</v>
      </c>
      <c r="M11" s="48">
        <v>2</v>
      </c>
      <c r="N11" s="48">
        <v>2</v>
      </c>
      <c r="O11" s="48">
        <v>2</v>
      </c>
      <c r="P11" s="51">
        <v>67822.22</v>
      </c>
      <c r="Q11" s="51">
        <v>115878</v>
      </c>
      <c r="R11" s="51">
        <v>101720</v>
      </c>
      <c r="S11" s="51">
        <v>107170</v>
      </c>
      <c r="T11" s="51">
        <v>111310</v>
      </c>
      <c r="U11" s="19"/>
      <c r="V11" s="19"/>
      <c r="W11" s="19"/>
      <c r="X11" s="19"/>
      <c r="Y11" s="19"/>
      <c r="Z11" s="18"/>
      <c r="AA11" s="18"/>
      <c r="AB11" s="18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9" customFormat="1" ht="25.5">
      <c r="A12" s="29">
        <v>5</v>
      </c>
      <c r="B12" s="30" t="s">
        <v>43</v>
      </c>
      <c r="C12" s="30" t="s">
        <v>4</v>
      </c>
      <c r="D12" s="30" t="s">
        <v>24</v>
      </c>
      <c r="E12" s="30" t="s">
        <v>19</v>
      </c>
      <c r="F12" s="30" t="s">
        <v>20</v>
      </c>
      <c r="G12" s="31" t="s">
        <v>19</v>
      </c>
      <c r="H12" s="30" t="s">
        <v>21</v>
      </c>
      <c r="I12" s="30" t="s">
        <v>20</v>
      </c>
      <c r="J12" s="38" t="s">
        <v>23</v>
      </c>
      <c r="K12" s="54" t="s">
        <v>102</v>
      </c>
      <c r="L12" s="48"/>
      <c r="M12" s="48"/>
      <c r="N12" s="48"/>
      <c r="O12" s="48"/>
      <c r="P12" s="50">
        <f>P13</f>
        <v>152446.81</v>
      </c>
      <c r="Q12" s="50">
        <f>Q13</f>
        <v>177200</v>
      </c>
      <c r="R12" s="50">
        <f>R13</f>
        <v>208700</v>
      </c>
      <c r="S12" s="50">
        <f>S13</f>
        <v>220700</v>
      </c>
      <c r="T12" s="50">
        <f>T13</f>
        <v>233500</v>
      </c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9"/>
      <c r="AF12" s="19"/>
      <c r="AG12" s="19"/>
      <c r="AH12" s="19"/>
      <c r="AI12" s="20"/>
      <c r="AJ12" s="20"/>
      <c r="AK12" s="20"/>
      <c r="AL12" s="20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s="9" customFormat="1" ht="25.5">
      <c r="A13" s="29">
        <v>6</v>
      </c>
      <c r="B13" s="30" t="s">
        <v>43</v>
      </c>
      <c r="C13" s="30" t="s">
        <v>4</v>
      </c>
      <c r="D13" s="30" t="s">
        <v>24</v>
      </c>
      <c r="E13" s="30" t="s">
        <v>28</v>
      </c>
      <c r="F13" s="30" t="s">
        <v>20</v>
      </c>
      <c r="G13" s="31" t="s">
        <v>25</v>
      </c>
      <c r="H13" s="30" t="s">
        <v>21</v>
      </c>
      <c r="I13" s="30" t="s">
        <v>27</v>
      </c>
      <c r="J13" s="38" t="s">
        <v>26</v>
      </c>
      <c r="K13" s="54" t="s">
        <v>102</v>
      </c>
      <c r="L13" s="49" t="s">
        <v>68</v>
      </c>
      <c r="M13" s="49" t="s">
        <v>68</v>
      </c>
      <c r="N13" s="49" t="s">
        <v>68</v>
      </c>
      <c r="O13" s="49" t="s">
        <v>68</v>
      </c>
      <c r="P13" s="50">
        <f>P14+P15+P16+P17</f>
        <v>152446.81</v>
      </c>
      <c r="Q13" s="50">
        <f>Q14+Q15+Q16+Q17</f>
        <v>177200</v>
      </c>
      <c r="R13" s="50">
        <f>R14+R15+R16+R17</f>
        <v>208700</v>
      </c>
      <c r="S13" s="50">
        <f>S14+S15+S16+S17</f>
        <v>220700</v>
      </c>
      <c r="T13" s="50">
        <f>T14+T15+T16+T17</f>
        <v>233500</v>
      </c>
      <c r="U13" s="19"/>
      <c r="V13" s="19"/>
      <c r="W13" s="19" t="s">
        <v>101</v>
      </c>
      <c r="X13" s="19"/>
      <c r="Y13" s="19"/>
      <c r="Z13" s="18"/>
      <c r="AA13" s="18"/>
      <c r="AB13" s="18"/>
      <c r="AC13" s="18"/>
      <c r="AD13" s="19"/>
      <c r="AE13" s="19"/>
      <c r="AF13" s="19"/>
      <c r="AG13" s="19"/>
      <c r="AH13" s="19"/>
      <c r="AI13" s="20"/>
      <c r="AJ13" s="20"/>
      <c r="AK13" s="20"/>
      <c r="AL13" s="20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s="9" customFormat="1" ht="38.25">
      <c r="A14" s="29">
        <v>7</v>
      </c>
      <c r="B14" s="34" t="s">
        <v>43</v>
      </c>
      <c r="C14" s="34" t="s">
        <v>4</v>
      </c>
      <c r="D14" s="34" t="s">
        <v>24</v>
      </c>
      <c r="E14" s="34" t="s">
        <v>28</v>
      </c>
      <c r="F14" s="34" t="s">
        <v>117</v>
      </c>
      <c r="G14" s="35" t="s">
        <v>25</v>
      </c>
      <c r="H14" s="34" t="s">
        <v>21</v>
      </c>
      <c r="I14" s="34" t="s">
        <v>27</v>
      </c>
      <c r="J14" s="39" t="s">
        <v>47</v>
      </c>
      <c r="K14" s="33" t="s">
        <v>102</v>
      </c>
      <c r="L14" s="48" t="s">
        <v>68</v>
      </c>
      <c r="M14" s="48" t="s">
        <v>68</v>
      </c>
      <c r="N14" s="48" t="s">
        <v>68</v>
      </c>
      <c r="O14" s="48" t="s">
        <v>68</v>
      </c>
      <c r="P14" s="51">
        <v>74539.02</v>
      </c>
      <c r="Q14" s="51">
        <v>80100</v>
      </c>
      <c r="R14" s="51">
        <v>98800</v>
      </c>
      <c r="S14" s="51">
        <v>105300</v>
      </c>
      <c r="T14" s="51">
        <v>111700</v>
      </c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19"/>
      <c r="AH14" s="19"/>
      <c r="AI14" s="20"/>
      <c r="AJ14" s="20"/>
      <c r="AK14" s="20"/>
      <c r="AL14" s="20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s="9" customFormat="1" ht="51">
      <c r="A15" s="29">
        <v>8</v>
      </c>
      <c r="B15" s="34" t="s">
        <v>43</v>
      </c>
      <c r="C15" s="34" t="s">
        <v>4</v>
      </c>
      <c r="D15" s="34" t="s">
        <v>24</v>
      </c>
      <c r="E15" s="34" t="s">
        <v>28</v>
      </c>
      <c r="F15" s="34" t="s">
        <v>118</v>
      </c>
      <c r="G15" s="35" t="s">
        <v>25</v>
      </c>
      <c r="H15" s="34" t="s">
        <v>21</v>
      </c>
      <c r="I15" s="34" t="s">
        <v>27</v>
      </c>
      <c r="J15" s="39" t="s">
        <v>48</v>
      </c>
      <c r="K15" s="33" t="s">
        <v>102</v>
      </c>
      <c r="L15" s="48" t="s">
        <v>68</v>
      </c>
      <c r="M15" s="48" t="s">
        <v>68</v>
      </c>
      <c r="N15" s="48" t="s">
        <v>68</v>
      </c>
      <c r="O15" s="48" t="s">
        <v>68</v>
      </c>
      <c r="P15" s="51">
        <v>421.67</v>
      </c>
      <c r="Q15" s="51">
        <v>400</v>
      </c>
      <c r="R15" s="51">
        <v>700</v>
      </c>
      <c r="S15" s="51">
        <v>700</v>
      </c>
      <c r="T15" s="51">
        <v>700</v>
      </c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19"/>
      <c r="AF15" s="19"/>
      <c r="AG15" s="19"/>
      <c r="AH15" s="19"/>
      <c r="AI15" s="20"/>
      <c r="AJ15" s="20"/>
      <c r="AK15" s="20"/>
      <c r="AL15" s="20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9" customFormat="1" ht="51">
      <c r="A16" s="29">
        <v>9</v>
      </c>
      <c r="B16" s="34" t="s">
        <v>43</v>
      </c>
      <c r="C16" s="34" t="s">
        <v>4</v>
      </c>
      <c r="D16" s="34" t="s">
        <v>24</v>
      </c>
      <c r="E16" s="34" t="s">
        <v>28</v>
      </c>
      <c r="F16" s="34" t="s">
        <v>119</v>
      </c>
      <c r="G16" s="35" t="s">
        <v>25</v>
      </c>
      <c r="H16" s="34" t="s">
        <v>21</v>
      </c>
      <c r="I16" s="34" t="s">
        <v>27</v>
      </c>
      <c r="J16" s="39" t="s">
        <v>49</v>
      </c>
      <c r="K16" s="33" t="s">
        <v>102</v>
      </c>
      <c r="L16" s="48" t="s">
        <v>68</v>
      </c>
      <c r="M16" s="48" t="s">
        <v>68</v>
      </c>
      <c r="N16" s="48" t="s">
        <v>68</v>
      </c>
      <c r="O16" s="48" t="s">
        <v>68</v>
      </c>
      <c r="P16" s="51">
        <v>85806.94</v>
      </c>
      <c r="Q16" s="51">
        <v>106700</v>
      </c>
      <c r="R16" s="51">
        <v>122200</v>
      </c>
      <c r="S16" s="51">
        <v>128500</v>
      </c>
      <c r="T16" s="51">
        <v>134900</v>
      </c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9"/>
      <c r="AF16" s="19"/>
      <c r="AG16" s="19"/>
      <c r="AH16" s="19"/>
      <c r="AI16" s="20"/>
      <c r="AJ16" s="20"/>
      <c r="AK16" s="20"/>
      <c r="AL16" s="20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9" customFormat="1" ht="51">
      <c r="A17" s="29">
        <v>10</v>
      </c>
      <c r="B17" s="34" t="s">
        <v>43</v>
      </c>
      <c r="C17" s="34" t="s">
        <v>4</v>
      </c>
      <c r="D17" s="34" t="s">
        <v>24</v>
      </c>
      <c r="E17" s="34" t="s">
        <v>28</v>
      </c>
      <c r="F17" s="34" t="s">
        <v>120</v>
      </c>
      <c r="G17" s="35" t="s">
        <v>25</v>
      </c>
      <c r="H17" s="34" t="s">
        <v>21</v>
      </c>
      <c r="I17" s="34" t="s">
        <v>27</v>
      </c>
      <c r="J17" s="39" t="s">
        <v>50</v>
      </c>
      <c r="K17" s="33" t="s">
        <v>102</v>
      </c>
      <c r="L17" s="48" t="s">
        <v>68</v>
      </c>
      <c r="M17" s="48" t="s">
        <v>68</v>
      </c>
      <c r="N17" s="48" t="s">
        <v>68</v>
      </c>
      <c r="O17" s="48" t="s">
        <v>68</v>
      </c>
      <c r="P17" s="51">
        <v>-8320.82</v>
      </c>
      <c r="Q17" s="51">
        <v>-10000</v>
      </c>
      <c r="R17" s="51">
        <v>-13000</v>
      </c>
      <c r="S17" s="51">
        <v>-13800</v>
      </c>
      <c r="T17" s="51">
        <v>-13800</v>
      </c>
      <c r="U17" s="18"/>
      <c r="V17" s="18"/>
      <c r="W17" s="18" t="s">
        <v>101</v>
      </c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20"/>
      <c r="AJ17" s="20"/>
      <c r="AK17" s="20"/>
      <c r="AL17" s="20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9" customFormat="1" ht="12.75">
      <c r="A18" s="29">
        <v>11</v>
      </c>
      <c r="B18" s="34" t="s">
        <v>46</v>
      </c>
      <c r="C18" s="34" t="s">
        <v>4</v>
      </c>
      <c r="D18" s="34" t="s">
        <v>29</v>
      </c>
      <c r="E18" s="34" t="s">
        <v>24</v>
      </c>
      <c r="F18" s="34" t="s">
        <v>41</v>
      </c>
      <c r="G18" s="35" t="s">
        <v>25</v>
      </c>
      <c r="H18" s="34" t="s">
        <v>21</v>
      </c>
      <c r="I18" s="34" t="s">
        <v>27</v>
      </c>
      <c r="J18" s="36" t="s">
        <v>53</v>
      </c>
      <c r="K18" s="33" t="s">
        <v>54</v>
      </c>
      <c r="L18" s="48">
        <v>50</v>
      </c>
      <c r="M18" s="48">
        <v>50</v>
      </c>
      <c r="N18" s="48">
        <v>50</v>
      </c>
      <c r="O18" s="48">
        <v>50</v>
      </c>
      <c r="P18" s="51">
        <v>-125</v>
      </c>
      <c r="Q18" s="51">
        <v>0</v>
      </c>
      <c r="R18" s="51">
        <v>0</v>
      </c>
      <c r="S18" s="51">
        <v>0</v>
      </c>
      <c r="T18" s="51">
        <v>0</v>
      </c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20"/>
      <c r="AJ18" s="20"/>
      <c r="AK18" s="20"/>
      <c r="AL18" s="20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9" customFormat="1" ht="12.75">
      <c r="A19" s="53">
        <v>12</v>
      </c>
      <c r="B19" s="30" t="s">
        <v>46</v>
      </c>
      <c r="C19" s="30" t="s">
        <v>4</v>
      </c>
      <c r="D19" s="30" t="s">
        <v>69</v>
      </c>
      <c r="E19" s="30" t="s">
        <v>19</v>
      </c>
      <c r="F19" s="30" t="s">
        <v>20</v>
      </c>
      <c r="G19" s="31" t="s">
        <v>19</v>
      </c>
      <c r="H19" s="30" t="s">
        <v>21</v>
      </c>
      <c r="I19" s="30" t="s">
        <v>20</v>
      </c>
      <c r="J19" s="32" t="s">
        <v>85</v>
      </c>
      <c r="K19" s="33" t="s">
        <v>54</v>
      </c>
      <c r="L19" s="49">
        <v>100</v>
      </c>
      <c r="M19" s="49">
        <v>100</v>
      </c>
      <c r="N19" s="49">
        <v>100</v>
      </c>
      <c r="O19" s="49">
        <v>100</v>
      </c>
      <c r="P19" s="50">
        <f>P20+P22</f>
        <v>206613.14999999997</v>
      </c>
      <c r="Q19" s="50">
        <f>Q20+Q22</f>
        <v>128766</v>
      </c>
      <c r="R19" s="50">
        <f>R20+R22</f>
        <v>301505</v>
      </c>
      <c r="S19" s="50">
        <f>S20+S22</f>
        <v>305505</v>
      </c>
      <c r="T19" s="50">
        <f>T20+T22</f>
        <v>309505</v>
      </c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20"/>
      <c r="AJ19" s="20"/>
      <c r="AK19" s="20"/>
      <c r="AL19" s="20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9" customFormat="1" ht="12.75">
      <c r="A20" s="29">
        <v>13</v>
      </c>
      <c r="B20" s="30" t="s">
        <v>46</v>
      </c>
      <c r="C20" s="30" t="s">
        <v>4</v>
      </c>
      <c r="D20" s="30" t="s">
        <v>69</v>
      </c>
      <c r="E20" s="30" t="s">
        <v>25</v>
      </c>
      <c r="F20" s="30" t="s">
        <v>20</v>
      </c>
      <c r="G20" s="31" t="s">
        <v>19</v>
      </c>
      <c r="H20" s="30" t="s">
        <v>21</v>
      </c>
      <c r="I20" s="30" t="s">
        <v>27</v>
      </c>
      <c r="J20" s="32" t="s">
        <v>75</v>
      </c>
      <c r="K20" s="33" t="s">
        <v>54</v>
      </c>
      <c r="L20" s="49">
        <v>100</v>
      </c>
      <c r="M20" s="49">
        <v>100</v>
      </c>
      <c r="N20" s="49">
        <v>100</v>
      </c>
      <c r="O20" s="49">
        <v>100</v>
      </c>
      <c r="P20" s="50">
        <f>P21</f>
        <v>22004.67</v>
      </c>
      <c r="Q20" s="50">
        <f>Q21</f>
        <v>73698</v>
      </c>
      <c r="R20" s="50">
        <f>R21</f>
        <v>80832</v>
      </c>
      <c r="S20" s="50">
        <f>S21</f>
        <v>81832</v>
      </c>
      <c r="T20" s="50">
        <f>T21</f>
        <v>83832</v>
      </c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20"/>
      <c r="AJ20" s="20"/>
      <c r="AK20" s="20"/>
      <c r="AL20" s="20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9" customFormat="1" ht="25.5">
      <c r="A21" s="29">
        <v>14</v>
      </c>
      <c r="B21" s="34" t="s">
        <v>46</v>
      </c>
      <c r="C21" s="34" t="s">
        <v>4</v>
      </c>
      <c r="D21" s="34" t="s">
        <v>69</v>
      </c>
      <c r="E21" s="34" t="s">
        <v>25</v>
      </c>
      <c r="F21" s="34" t="s">
        <v>30</v>
      </c>
      <c r="G21" s="35" t="s">
        <v>60</v>
      </c>
      <c r="H21" s="34" t="s">
        <v>21</v>
      </c>
      <c r="I21" s="34" t="s">
        <v>27</v>
      </c>
      <c r="J21" s="36" t="s">
        <v>76</v>
      </c>
      <c r="K21" s="33" t="s">
        <v>54</v>
      </c>
      <c r="L21" s="48">
        <v>100</v>
      </c>
      <c r="M21" s="48">
        <v>100</v>
      </c>
      <c r="N21" s="48">
        <v>100</v>
      </c>
      <c r="O21" s="48">
        <v>100</v>
      </c>
      <c r="P21" s="51">
        <v>22004.67</v>
      </c>
      <c r="Q21" s="51">
        <v>73698</v>
      </c>
      <c r="R21" s="51">
        <v>80832</v>
      </c>
      <c r="S21" s="51">
        <v>81832</v>
      </c>
      <c r="T21" s="51">
        <v>83832</v>
      </c>
      <c r="U21" s="18"/>
      <c r="V21" s="18" t="s">
        <v>101</v>
      </c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20"/>
      <c r="AJ21" s="20"/>
      <c r="AK21" s="20"/>
      <c r="AL21" s="20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9" customFormat="1" ht="12.75">
      <c r="A22" s="53">
        <v>15</v>
      </c>
      <c r="B22" s="30" t="s">
        <v>46</v>
      </c>
      <c r="C22" s="30" t="s">
        <v>4</v>
      </c>
      <c r="D22" s="30" t="s">
        <v>69</v>
      </c>
      <c r="E22" s="30" t="s">
        <v>69</v>
      </c>
      <c r="F22" s="30" t="s">
        <v>20</v>
      </c>
      <c r="G22" s="31" t="s">
        <v>19</v>
      </c>
      <c r="H22" s="30" t="s">
        <v>21</v>
      </c>
      <c r="I22" s="30" t="s">
        <v>27</v>
      </c>
      <c r="J22" s="32" t="s">
        <v>77</v>
      </c>
      <c r="K22" s="33" t="s">
        <v>54</v>
      </c>
      <c r="L22" s="49">
        <v>100</v>
      </c>
      <c r="M22" s="49">
        <v>100</v>
      </c>
      <c r="N22" s="49">
        <v>100</v>
      </c>
      <c r="O22" s="49">
        <v>100</v>
      </c>
      <c r="P22" s="50">
        <f>P23+P25</f>
        <v>184608.47999999998</v>
      </c>
      <c r="Q22" s="50">
        <f>Q23+Q25</f>
        <v>55068</v>
      </c>
      <c r="R22" s="50">
        <f>R23+R25</f>
        <v>220673</v>
      </c>
      <c r="S22" s="50">
        <f>S23+S25</f>
        <v>223673</v>
      </c>
      <c r="T22" s="50">
        <f>T23+T25</f>
        <v>225673</v>
      </c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20"/>
      <c r="AJ22" s="20"/>
      <c r="AK22" s="20"/>
      <c r="AL22" s="20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9" customFormat="1" ht="12.75">
      <c r="A23" s="29">
        <v>16</v>
      </c>
      <c r="B23" s="34" t="s">
        <v>46</v>
      </c>
      <c r="C23" s="34" t="s">
        <v>4</v>
      </c>
      <c r="D23" s="34" t="s">
        <v>69</v>
      </c>
      <c r="E23" s="34" t="s">
        <v>69</v>
      </c>
      <c r="F23" s="34" t="s">
        <v>30</v>
      </c>
      <c r="G23" s="35" t="s">
        <v>19</v>
      </c>
      <c r="H23" s="34" t="s">
        <v>21</v>
      </c>
      <c r="I23" s="34" t="s">
        <v>27</v>
      </c>
      <c r="J23" s="36" t="s">
        <v>78</v>
      </c>
      <c r="K23" s="33" t="s">
        <v>54</v>
      </c>
      <c r="L23" s="48">
        <v>100</v>
      </c>
      <c r="M23" s="48">
        <v>100</v>
      </c>
      <c r="N23" s="48">
        <v>100</v>
      </c>
      <c r="O23" s="48">
        <v>100</v>
      </c>
      <c r="P23" s="51">
        <f>P24</f>
        <v>180673.36</v>
      </c>
      <c r="Q23" s="51">
        <f>Q24</f>
        <v>30000</v>
      </c>
      <c r="R23" s="51">
        <f>R24</f>
        <v>195000</v>
      </c>
      <c r="S23" s="51">
        <f>S24</f>
        <v>197000</v>
      </c>
      <c r="T23" s="51">
        <f>T24</f>
        <v>197000</v>
      </c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20"/>
      <c r="AJ23" s="20"/>
      <c r="AK23" s="20"/>
      <c r="AL23" s="20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9" customFormat="1" ht="25.5">
      <c r="A24" s="29">
        <v>17</v>
      </c>
      <c r="B24" s="34" t="s">
        <v>46</v>
      </c>
      <c r="C24" s="34" t="s">
        <v>4</v>
      </c>
      <c r="D24" s="34" t="s">
        <v>69</v>
      </c>
      <c r="E24" s="34" t="s">
        <v>69</v>
      </c>
      <c r="F24" s="34" t="s">
        <v>79</v>
      </c>
      <c r="G24" s="35" t="s">
        <v>60</v>
      </c>
      <c r="H24" s="34" t="s">
        <v>21</v>
      </c>
      <c r="I24" s="34" t="s">
        <v>27</v>
      </c>
      <c r="J24" s="36" t="s">
        <v>80</v>
      </c>
      <c r="K24" s="33" t="s">
        <v>54</v>
      </c>
      <c r="L24" s="48">
        <v>100</v>
      </c>
      <c r="M24" s="48">
        <v>100</v>
      </c>
      <c r="N24" s="48">
        <v>100</v>
      </c>
      <c r="O24" s="48">
        <v>100</v>
      </c>
      <c r="P24" s="51">
        <v>180673.36</v>
      </c>
      <c r="Q24" s="51">
        <v>30000</v>
      </c>
      <c r="R24" s="51">
        <v>195000</v>
      </c>
      <c r="S24" s="51">
        <v>197000</v>
      </c>
      <c r="T24" s="51">
        <v>197000</v>
      </c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20"/>
      <c r="AJ24" s="20"/>
      <c r="AK24" s="20"/>
      <c r="AL24" s="20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s="9" customFormat="1" ht="12.75">
      <c r="A25" s="53">
        <v>18</v>
      </c>
      <c r="B25" s="30" t="s">
        <v>46</v>
      </c>
      <c r="C25" s="30" t="s">
        <v>4</v>
      </c>
      <c r="D25" s="30" t="s">
        <v>69</v>
      </c>
      <c r="E25" s="30" t="s">
        <v>69</v>
      </c>
      <c r="F25" s="30" t="s">
        <v>44</v>
      </c>
      <c r="G25" s="31" t="s">
        <v>19</v>
      </c>
      <c r="H25" s="30" t="s">
        <v>21</v>
      </c>
      <c r="I25" s="30" t="s">
        <v>27</v>
      </c>
      <c r="J25" s="32" t="s">
        <v>82</v>
      </c>
      <c r="K25" s="33" t="s">
        <v>54</v>
      </c>
      <c r="L25" s="49">
        <v>100</v>
      </c>
      <c r="M25" s="49">
        <v>100</v>
      </c>
      <c r="N25" s="49">
        <v>100</v>
      </c>
      <c r="O25" s="49">
        <v>100</v>
      </c>
      <c r="P25" s="50">
        <v>3935.12</v>
      </c>
      <c r="Q25" s="50">
        <f>Q26</f>
        <v>25068</v>
      </c>
      <c r="R25" s="50">
        <f>R26</f>
        <v>25673</v>
      </c>
      <c r="S25" s="50">
        <f>S26</f>
        <v>26673</v>
      </c>
      <c r="T25" s="50">
        <f>T26</f>
        <v>28673</v>
      </c>
      <c r="U25" s="18"/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20"/>
      <c r="AJ25" s="20"/>
      <c r="AK25" s="20"/>
      <c r="AL25" s="20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s="9" customFormat="1" ht="25.5">
      <c r="A26" s="29">
        <v>19</v>
      </c>
      <c r="B26" s="34" t="s">
        <v>46</v>
      </c>
      <c r="C26" s="34" t="s">
        <v>4</v>
      </c>
      <c r="D26" s="34" t="s">
        <v>69</v>
      </c>
      <c r="E26" s="34" t="s">
        <v>69</v>
      </c>
      <c r="F26" s="34" t="s">
        <v>81</v>
      </c>
      <c r="G26" s="35" t="s">
        <v>60</v>
      </c>
      <c r="H26" s="34" t="s">
        <v>21</v>
      </c>
      <c r="I26" s="34" t="s">
        <v>27</v>
      </c>
      <c r="J26" s="36" t="s">
        <v>83</v>
      </c>
      <c r="K26" s="33" t="s">
        <v>54</v>
      </c>
      <c r="L26" s="48">
        <v>100</v>
      </c>
      <c r="M26" s="48">
        <v>100</v>
      </c>
      <c r="N26" s="48">
        <v>100</v>
      </c>
      <c r="O26" s="48">
        <v>100</v>
      </c>
      <c r="P26" s="51">
        <v>4392.65</v>
      </c>
      <c r="Q26" s="51">
        <v>25068</v>
      </c>
      <c r="R26" s="51">
        <v>25673</v>
      </c>
      <c r="S26" s="51">
        <v>26673</v>
      </c>
      <c r="T26" s="51">
        <v>28673</v>
      </c>
      <c r="U26" s="18"/>
      <c r="V26" s="18"/>
      <c r="W26" s="18"/>
      <c r="X26" s="18">
        <v>31300</v>
      </c>
      <c r="Y26" s="18"/>
      <c r="Z26" s="18"/>
      <c r="AA26" s="18"/>
      <c r="AB26" s="18"/>
      <c r="AC26" s="18"/>
      <c r="AD26" s="19"/>
      <c r="AE26" s="19"/>
      <c r="AF26" s="19"/>
      <c r="AG26" s="19"/>
      <c r="AH26" s="19"/>
      <c r="AI26" s="20"/>
      <c r="AJ26" s="20"/>
      <c r="AK26" s="20"/>
      <c r="AL26" s="20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9" customFormat="1" ht="40.5" customHeight="1">
      <c r="A27" s="53">
        <v>20</v>
      </c>
      <c r="B27" s="30" t="s">
        <v>104</v>
      </c>
      <c r="C27" s="30" t="s">
        <v>4</v>
      </c>
      <c r="D27" s="30" t="s">
        <v>105</v>
      </c>
      <c r="E27" s="30" t="s">
        <v>29</v>
      </c>
      <c r="F27" s="30" t="s">
        <v>20</v>
      </c>
      <c r="G27" s="31" t="s">
        <v>19</v>
      </c>
      <c r="H27" s="30" t="s">
        <v>21</v>
      </c>
      <c r="I27" s="30" t="s">
        <v>106</v>
      </c>
      <c r="J27" s="64" t="s">
        <v>107</v>
      </c>
      <c r="K27" s="33" t="s">
        <v>111</v>
      </c>
      <c r="L27" s="49">
        <v>100</v>
      </c>
      <c r="M27" s="49">
        <v>100</v>
      </c>
      <c r="N27" s="49">
        <v>100</v>
      </c>
      <c r="O27" s="49">
        <v>100</v>
      </c>
      <c r="P27" s="50">
        <f>P28</f>
        <v>51624.23</v>
      </c>
      <c r="Q27" s="50">
        <f>Q28</f>
        <v>20000</v>
      </c>
      <c r="R27" s="50">
        <f>R28</f>
        <v>20000</v>
      </c>
      <c r="S27" s="50">
        <f>S28</f>
        <v>20000</v>
      </c>
      <c r="T27" s="50">
        <f>T28</f>
        <v>20000</v>
      </c>
      <c r="U27" s="18"/>
      <c r="V27" s="18"/>
      <c r="W27" s="18"/>
      <c r="X27" s="18"/>
      <c r="Y27" s="18"/>
      <c r="Z27" s="18"/>
      <c r="AA27" s="18"/>
      <c r="AB27" s="18"/>
      <c r="AC27" s="18"/>
      <c r="AD27" s="19"/>
      <c r="AE27" s="19"/>
      <c r="AF27" s="20"/>
      <c r="AG27" s="20"/>
      <c r="AH27" s="20"/>
      <c r="AI27" s="20"/>
      <c r="AJ27" s="20"/>
      <c r="AK27" s="20"/>
      <c r="AL27" s="20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s="9" customFormat="1" ht="40.5" customHeight="1">
      <c r="A28" s="29">
        <v>21</v>
      </c>
      <c r="B28" s="34" t="s">
        <v>104</v>
      </c>
      <c r="C28" s="34" t="s">
        <v>4</v>
      </c>
      <c r="D28" s="34" t="s">
        <v>105</v>
      </c>
      <c r="E28" s="34" t="s">
        <v>29</v>
      </c>
      <c r="F28" s="34" t="s">
        <v>108</v>
      </c>
      <c r="G28" s="35" t="s">
        <v>60</v>
      </c>
      <c r="H28" s="34" t="s">
        <v>110</v>
      </c>
      <c r="I28" s="34"/>
      <c r="J28" s="65" t="s">
        <v>109</v>
      </c>
      <c r="K28" s="33" t="s">
        <v>111</v>
      </c>
      <c r="L28" s="48">
        <v>100</v>
      </c>
      <c r="M28" s="48">
        <v>100</v>
      </c>
      <c r="N28" s="48">
        <v>100</v>
      </c>
      <c r="O28" s="48">
        <v>100</v>
      </c>
      <c r="P28" s="51">
        <v>51624.23</v>
      </c>
      <c r="Q28" s="51">
        <v>20000</v>
      </c>
      <c r="R28" s="51">
        <v>20000</v>
      </c>
      <c r="S28" s="51">
        <v>20000</v>
      </c>
      <c r="T28" s="51">
        <v>20000</v>
      </c>
      <c r="U28" s="18"/>
      <c r="V28" s="18"/>
      <c r="W28" s="18"/>
      <c r="X28" s="18"/>
      <c r="Y28" s="18"/>
      <c r="Z28" s="18"/>
      <c r="AA28" s="18"/>
      <c r="AB28" s="18"/>
      <c r="AC28" s="18"/>
      <c r="AD28" s="19"/>
      <c r="AE28" s="19"/>
      <c r="AF28" s="20"/>
      <c r="AG28" s="20"/>
      <c r="AH28" s="20"/>
      <c r="AI28" s="20"/>
      <c r="AJ28" s="20"/>
      <c r="AK28" s="20"/>
      <c r="AL28" s="20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s="9" customFormat="1" ht="51">
      <c r="A29" s="29">
        <v>22</v>
      </c>
      <c r="B29" s="30" t="s">
        <v>20</v>
      </c>
      <c r="C29" s="30" t="s">
        <v>4</v>
      </c>
      <c r="D29" s="30" t="s">
        <v>34</v>
      </c>
      <c r="E29" s="30" t="s">
        <v>37</v>
      </c>
      <c r="F29" s="30" t="s">
        <v>20</v>
      </c>
      <c r="G29" s="31" t="s">
        <v>19</v>
      </c>
      <c r="H29" s="30" t="s">
        <v>21</v>
      </c>
      <c r="I29" s="30" t="s">
        <v>33</v>
      </c>
      <c r="J29" s="32" t="s">
        <v>36</v>
      </c>
      <c r="K29" s="33" t="s">
        <v>111</v>
      </c>
      <c r="L29" s="49">
        <v>100</v>
      </c>
      <c r="M29" s="49">
        <v>100</v>
      </c>
      <c r="N29" s="49">
        <v>100</v>
      </c>
      <c r="O29" s="49">
        <v>100</v>
      </c>
      <c r="P29" s="50">
        <f>P30</f>
        <v>0</v>
      </c>
      <c r="Q29" s="50">
        <f>Q30</f>
        <v>0</v>
      </c>
      <c r="R29" s="50">
        <f>R30</f>
        <v>0</v>
      </c>
      <c r="S29" s="50">
        <f>S30</f>
        <v>0</v>
      </c>
      <c r="T29" s="50">
        <f>T30</f>
        <v>0</v>
      </c>
      <c r="U29" s="18"/>
      <c r="V29" s="18"/>
      <c r="W29" s="18"/>
      <c r="X29" s="18" t="s">
        <v>101</v>
      </c>
      <c r="Y29" s="18"/>
      <c r="Z29" s="18"/>
      <c r="AA29" s="18"/>
      <c r="AB29" s="18"/>
      <c r="AC29" s="18"/>
      <c r="AD29" s="19"/>
      <c r="AE29" s="19"/>
      <c r="AF29" s="20"/>
      <c r="AG29" s="20"/>
      <c r="AH29" s="20"/>
      <c r="AI29" s="20"/>
      <c r="AJ29" s="20"/>
      <c r="AK29" s="20"/>
      <c r="AL29" s="20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s="9" customFormat="1" ht="51">
      <c r="A30" s="29">
        <v>23</v>
      </c>
      <c r="B30" s="34" t="s">
        <v>104</v>
      </c>
      <c r="C30" s="34" t="s">
        <v>4</v>
      </c>
      <c r="D30" s="34" t="s">
        <v>34</v>
      </c>
      <c r="E30" s="34" t="s">
        <v>37</v>
      </c>
      <c r="F30" s="34" t="s">
        <v>42</v>
      </c>
      <c r="G30" s="35" t="s">
        <v>60</v>
      </c>
      <c r="H30" s="34" t="s">
        <v>21</v>
      </c>
      <c r="I30" s="34" t="s">
        <v>33</v>
      </c>
      <c r="J30" s="36" t="s">
        <v>86</v>
      </c>
      <c r="K30" s="33" t="s">
        <v>111</v>
      </c>
      <c r="L30" s="48">
        <v>100</v>
      </c>
      <c r="M30" s="48">
        <v>100</v>
      </c>
      <c r="N30" s="48">
        <v>100</v>
      </c>
      <c r="O30" s="48">
        <v>100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20"/>
      <c r="AG30" s="20"/>
      <c r="AH30" s="20"/>
      <c r="AI30" s="20"/>
      <c r="AJ30" s="20"/>
      <c r="AK30" s="20"/>
      <c r="AL30" s="20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s="9" customFormat="1" ht="51">
      <c r="A31" s="53">
        <v>24</v>
      </c>
      <c r="B31" s="30" t="s">
        <v>20</v>
      </c>
      <c r="C31" s="30" t="s">
        <v>4</v>
      </c>
      <c r="D31" s="30" t="s">
        <v>73</v>
      </c>
      <c r="E31" s="30" t="s">
        <v>19</v>
      </c>
      <c r="F31" s="30" t="s">
        <v>20</v>
      </c>
      <c r="G31" s="31" t="s">
        <v>19</v>
      </c>
      <c r="H31" s="30" t="s">
        <v>21</v>
      </c>
      <c r="I31" s="30" t="s">
        <v>20</v>
      </c>
      <c r="J31" s="55" t="s">
        <v>72</v>
      </c>
      <c r="K31" s="33" t="s">
        <v>111</v>
      </c>
      <c r="L31" s="49">
        <v>100</v>
      </c>
      <c r="M31" s="49">
        <v>100</v>
      </c>
      <c r="N31" s="49">
        <v>100</v>
      </c>
      <c r="O31" s="49">
        <v>100</v>
      </c>
      <c r="P31" s="50">
        <f>P32</f>
        <v>7771.64</v>
      </c>
      <c r="Q31" s="50">
        <f>Q32</f>
        <v>43050</v>
      </c>
      <c r="R31" s="50">
        <f aca="true" t="shared" si="1" ref="R31:T32">R32</f>
        <v>32850</v>
      </c>
      <c r="S31" s="50">
        <f t="shared" si="1"/>
        <v>32850</v>
      </c>
      <c r="T31" s="50">
        <f t="shared" si="1"/>
        <v>32850</v>
      </c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20"/>
      <c r="AG31" s="20"/>
      <c r="AH31" s="20"/>
      <c r="AI31" s="20"/>
      <c r="AJ31" s="20"/>
      <c r="AK31" s="20"/>
      <c r="AL31" s="20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s="9" customFormat="1" ht="51">
      <c r="A32" s="29">
        <v>25</v>
      </c>
      <c r="B32" s="34" t="s">
        <v>61</v>
      </c>
      <c r="C32" s="34" t="s">
        <v>4</v>
      </c>
      <c r="D32" s="34" t="s">
        <v>73</v>
      </c>
      <c r="E32" s="34" t="s">
        <v>31</v>
      </c>
      <c r="F32" s="34" t="s">
        <v>20</v>
      </c>
      <c r="G32" s="35" t="s">
        <v>19</v>
      </c>
      <c r="H32" s="34" t="s">
        <v>21</v>
      </c>
      <c r="I32" s="34" t="s">
        <v>115</v>
      </c>
      <c r="J32" s="52" t="s">
        <v>87</v>
      </c>
      <c r="K32" s="33" t="s">
        <v>111</v>
      </c>
      <c r="L32" s="48">
        <v>100</v>
      </c>
      <c r="M32" s="48">
        <v>100</v>
      </c>
      <c r="N32" s="48">
        <v>100</v>
      </c>
      <c r="O32" s="48">
        <v>100</v>
      </c>
      <c r="P32" s="51">
        <f>P33</f>
        <v>7771.64</v>
      </c>
      <c r="Q32" s="51">
        <f>Q33</f>
        <v>43050</v>
      </c>
      <c r="R32" s="51">
        <f>R33</f>
        <v>32850</v>
      </c>
      <c r="S32" s="51">
        <f>S33</f>
        <v>32850</v>
      </c>
      <c r="T32" s="51">
        <f t="shared" si="1"/>
        <v>32850</v>
      </c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20"/>
      <c r="AG32" s="20"/>
      <c r="AH32" s="20"/>
      <c r="AI32" s="20"/>
      <c r="AJ32" s="20"/>
      <c r="AK32" s="20"/>
      <c r="AL32" s="20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s="9" customFormat="1" ht="51">
      <c r="A33" s="29">
        <v>26</v>
      </c>
      <c r="B33" s="34" t="s">
        <v>61</v>
      </c>
      <c r="C33" s="34" t="s">
        <v>4</v>
      </c>
      <c r="D33" s="34" t="s">
        <v>73</v>
      </c>
      <c r="E33" s="34" t="s">
        <v>31</v>
      </c>
      <c r="F33" s="34" t="s">
        <v>30</v>
      </c>
      <c r="G33" s="35" t="s">
        <v>60</v>
      </c>
      <c r="H33" s="34" t="s">
        <v>21</v>
      </c>
      <c r="I33" s="34" t="s">
        <v>115</v>
      </c>
      <c r="J33" s="52" t="s">
        <v>88</v>
      </c>
      <c r="K33" s="33" t="s">
        <v>111</v>
      </c>
      <c r="L33" s="48">
        <v>100</v>
      </c>
      <c r="M33" s="48">
        <v>100</v>
      </c>
      <c r="N33" s="48">
        <v>100</v>
      </c>
      <c r="O33" s="48">
        <v>100</v>
      </c>
      <c r="P33" s="51">
        <v>7771.64</v>
      </c>
      <c r="Q33" s="51">
        <v>43050</v>
      </c>
      <c r="R33" s="51">
        <v>32850</v>
      </c>
      <c r="S33" s="51">
        <v>32850</v>
      </c>
      <c r="T33" s="51">
        <v>32850</v>
      </c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20"/>
      <c r="AG33" s="20"/>
      <c r="AH33" s="20"/>
      <c r="AI33" s="20"/>
      <c r="AJ33" s="20"/>
      <c r="AK33" s="20"/>
      <c r="AL33" s="20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s="9" customFormat="1" ht="12.75">
      <c r="A34" s="29">
        <v>27</v>
      </c>
      <c r="B34" s="40" t="s">
        <v>104</v>
      </c>
      <c r="C34" s="40" t="s">
        <v>8</v>
      </c>
      <c r="D34" s="40" t="s">
        <v>19</v>
      </c>
      <c r="E34" s="40" t="s">
        <v>19</v>
      </c>
      <c r="F34" s="40" t="s">
        <v>20</v>
      </c>
      <c r="G34" s="40" t="s">
        <v>19</v>
      </c>
      <c r="H34" s="40" t="s">
        <v>21</v>
      </c>
      <c r="I34" s="30" t="s">
        <v>20</v>
      </c>
      <c r="J34" s="41" t="s">
        <v>38</v>
      </c>
      <c r="K34" s="33"/>
      <c r="L34" s="49">
        <v>100</v>
      </c>
      <c r="M34" s="49">
        <v>100</v>
      </c>
      <c r="N34" s="49">
        <v>100</v>
      </c>
      <c r="O34" s="49">
        <v>100</v>
      </c>
      <c r="P34" s="50">
        <f>P35+P39+P41+P44+P48</f>
        <v>5060055.140000001</v>
      </c>
      <c r="Q34" s="50">
        <f>Q35+Q39+Q41+Q44+Q48</f>
        <v>10834668</v>
      </c>
      <c r="R34" s="50">
        <f>R35+R39++R41+R44+R48</f>
        <v>5346830</v>
      </c>
      <c r="S34" s="50">
        <f>S35+S39+S41+S44+S48</f>
        <v>4774933</v>
      </c>
      <c r="T34" s="50">
        <f>T35+T39+T41+T44+T48</f>
        <v>4757933</v>
      </c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20"/>
      <c r="AG34" s="20"/>
      <c r="AH34" s="20"/>
      <c r="AI34" s="20"/>
      <c r="AJ34" s="20"/>
      <c r="AK34" s="20"/>
      <c r="AL34" s="20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s="9" customFormat="1" ht="38.25" customHeight="1">
      <c r="A35" s="29">
        <v>28</v>
      </c>
      <c r="B35" s="40" t="s">
        <v>104</v>
      </c>
      <c r="C35" s="40" t="s">
        <v>8</v>
      </c>
      <c r="D35" s="40" t="s">
        <v>28</v>
      </c>
      <c r="E35" s="40" t="s">
        <v>19</v>
      </c>
      <c r="F35" s="40" t="s">
        <v>20</v>
      </c>
      <c r="G35" s="40" t="s">
        <v>19</v>
      </c>
      <c r="H35" s="40" t="s">
        <v>21</v>
      </c>
      <c r="I35" s="30" t="s">
        <v>115</v>
      </c>
      <c r="J35" s="42" t="s">
        <v>39</v>
      </c>
      <c r="K35" s="33" t="s">
        <v>111</v>
      </c>
      <c r="L35" s="49">
        <v>100</v>
      </c>
      <c r="M35" s="49">
        <v>100</v>
      </c>
      <c r="N35" s="49">
        <v>100</v>
      </c>
      <c r="O35" s="49">
        <v>100</v>
      </c>
      <c r="P35" s="50">
        <f>P36+P37+P38</f>
        <v>3438143</v>
      </c>
      <c r="Q35" s="50">
        <f>Q36+Q37+Q38</f>
        <v>4340185</v>
      </c>
      <c r="R35" s="50">
        <f>R36+R37+R38</f>
        <v>4513366</v>
      </c>
      <c r="S35" s="50">
        <f>S36+S37+S38</f>
        <v>4100433</v>
      </c>
      <c r="T35" s="50">
        <f>T36+T37+T38</f>
        <v>4100433</v>
      </c>
      <c r="U35" s="19"/>
      <c r="V35" s="19"/>
      <c r="W35" s="19"/>
      <c r="X35" s="19"/>
      <c r="Y35" s="19"/>
      <c r="Z35" s="18"/>
      <c r="AA35" s="18"/>
      <c r="AB35" s="18"/>
      <c r="AC35" s="18"/>
      <c r="AD35" s="19"/>
      <c r="AE35" s="19"/>
      <c r="AF35" s="20"/>
      <c r="AG35" s="20"/>
      <c r="AH35" s="20"/>
      <c r="AI35" s="20"/>
      <c r="AJ35" s="20"/>
      <c r="AK35" s="20"/>
      <c r="AL35" s="20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s="9" customFormat="1" ht="39.75" customHeight="1">
      <c r="A36" s="29">
        <v>29</v>
      </c>
      <c r="B36" s="43" t="s">
        <v>104</v>
      </c>
      <c r="C36" s="43" t="s">
        <v>8</v>
      </c>
      <c r="D36" s="43" t="s">
        <v>28</v>
      </c>
      <c r="E36" s="43" t="s">
        <v>32</v>
      </c>
      <c r="F36" s="43" t="s">
        <v>45</v>
      </c>
      <c r="G36" s="43" t="s">
        <v>60</v>
      </c>
      <c r="H36" s="43" t="s">
        <v>90</v>
      </c>
      <c r="I36" s="34" t="s">
        <v>115</v>
      </c>
      <c r="J36" s="44" t="s">
        <v>91</v>
      </c>
      <c r="K36" s="33" t="s">
        <v>111</v>
      </c>
      <c r="L36" s="48">
        <v>100</v>
      </c>
      <c r="M36" s="48">
        <v>100</v>
      </c>
      <c r="N36" s="48">
        <v>100</v>
      </c>
      <c r="O36" s="48">
        <v>100</v>
      </c>
      <c r="P36" s="51">
        <v>1471600</v>
      </c>
      <c r="Q36" s="51">
        <v>1471600</v>
      </c>
      <c r="R36" s="51">
        <v>2448700</v>
      </c>
      <c r="S36" s="51">
        <v>2448700</v>
      </c>
      <c r="T36" s="51">
        <v>2448700</v>
      </c>
      <c r="U36" s="18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20"/>
      <c r="AG36" s="20"/>
      <c r="AH36" s="20"/>
      <c r="AI36" s="20"/>
      <c r="AJ36" s="20"/>
      <c r="AK36" s="20"/>
      <c r="AL36" s="20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s="9" customFormat="1" ht="51">
      <c r="A37" s="29">
        <v>30</v>
      </c>
      <c r="B37" s="43" t="s">
        <v>104</v>
      </c>
      <c r="C37" s="43" t="s">
        <v>8</v>
      </c>
      <c r="D37" s="43" t="s">
        <v>28</v>
      </c>
      <c r="E37" s="43" t="s">
        <v>34</v>
      </c>
      <c r="F37" s="43" t="s">
        <v>45</v>
      </c>
      <c r="G37" s="43" t="s">
        <v>60</v>
      </c>
      <c r="H37" s="43" t="s">
        <v>129</v>
      </c>
      <c r="I37" s="34" t="s">
        <v>115</v>
      </c>
      <c r="J37" s="44" t="s">
        <v>92</v>
      </c>
      <c r="K37" s="33" t="s">
        <v>111</v>
      </c>
      <c r="L37" s="48">
        <v>100</v>
      </c>
      <c r="M37" s="48">
        <v>100</v>
      </c>
      <c r="N37" s="48">
        <v>100</v>
      </c>
      <c r="O37" s="48">
        <v>100</v>
      </c>
      <c r="P37" s="51">
        <v>1898786</v>
      </c>
      <c r="Q37" s="51">
        <v>2531720</v>
      </c>
      <c r="R37" s="51">
        <v>2064666</v>
      </c>
      <c r="S37" s="51">
        <v>1651733</v>
      </c>
      <c r="T37" s="51">
        <v>1651733</v>
      </c>
      <c r="U37" s="18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20"/>
      <c r="AG37" s="20"/>
      <c r="AH37" s="20"/>
      <c r="AI37" s="20"/>
      <c r="AJ37" s="20"/>
      <c r="AK37" s="20"/>
      <c r="AL37" s="20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s="9" customFormat="1" ht="51">
      <c r="A38" s="29">
        <v>31</v>
      </c>
      <c r="B38" s="43" t="s">
        <v>104</v>
      </c>
      <c r="C38" s="43" t="s">
        <v>8</v>
      </c>
      <c r="D38" s="43" t="s">
        <v>28</v>
      </c>
      <c r="E38" s="43" t="s">
        <v>97</v>
      </c>
      <c r="F38" s="43" t="s">
        <v>63</v>
      </c>
      <c r="G38" s="43" t="s">
        <v>60</v>
      </c>
      <c r="H38" s="43" t="s">
        <v>122</v>
      </c>
      <c r="I38" s="34" t="s">
        <v>115</v>
      </c>
      <c r="J38" s="68" t="s">
        <v>124</v>
      </c>
      <c r="K38" s="33" t="s">
        <v>111</v>
      </c>
      <c r="L38" s="48">
        <v>100</v>
      </c>
      <c r="M38" s="48">
        <v>100</v>
      </c>
      <c r="N38" s="48">
        <v>100</v>
      </c>
      <c r="O38" s="48">
        <v>100</v>
      </c>
      <c r="P38" s="51">
        <v>67757</v>
      </c>
      <c r="Q38" s="51">
        <v>336865</v>
      </c>
      <c r="R38" s="51">
        <v>0</v>
      </c>
      <c r="S38" s="51">
        <v>0</v>
      </c>
      <c r="T38" s="51">
        <v>0</v>
      </c>
      <c r="U38" s="18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20"/>
      <c r="AG38" s="20"/>
      <c r="AH38" s="20"/>
      <c r="AI38" s="20"/>
      <c r="AJ38" s="20"/>
      <c r="AK38" s="20"/>
      <c r="AL38" s="20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s="9" customFormat="1" ht="41.25" customHeight="1">
      <c r="A39" s="29">
        <v>33</v>
      </c>
      <c r="B39" s="40" t="s">
        <v>104</v>
      </c>
      <c r="C39" s="40" t="s">
        <v>8</v>
      </c>
      <c r="D39" s="40" t="s">
        <v>28</v>
      </c>
      <c r="E39" s="40" t="s">
        <v>62</v>
      </c>
      <c r="F39" s="40" t="s">
        <v>20</v>
      </c>
      <c r="G39" s="40" t="s">
        <v>60</v>
      </c>
      <c r="H39" s="40" t="s">
        <v>21</v>
      </c>
      <c r="I39" s="30" t="s">
        <v>115</v>
      </c>
      <c r="J39" s="42" t="s">
        <v>40</v>
      </c>
      <c r="K39" s="33" t="s">
        <v>111</v>
      </c>
      <c r="L39" s="48">
        <v>100</v>
      </c>
      <c r="M39" s="48">
        <v>100</v>
      </c>
      <c r="N39" s="48">
        <v>100</v>
      </c>
      <c r="O39" s="48">
        <v>100</v>
      </c>
      <c r="P39" s="50">
        <f>SUM(P40:P40)</f>
        <v>66900</v>
      </c>
      <c r="Q39" s="50">
        <f>SUM(Q40:Q40)</f>
        <v>66900</v>
      </c>
      <c r="R39" s="50">
        <f>SUM(R40:R40)</f>
        <v>0</v>
      </c>
      <c r="S39" s="50">
        <f>SUM(S40:S40)</f>
        <v>0</v>
      </c>
      <c r="T39" s="50">
        <f>SUM(T40:T40)</f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20"/>
      <c r="AG39" s="20"/>
      <c r="AH39" s="20"/>
      <c r="AI39" s="20"/>
      <c r="AJ39" s="20"/>
      <c r="AK39" s="20"/>
      <c r="AL39" s="20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s="9" customFormat="1" ht="90">
      <c r="A40" s="29">
        <v>37</v>
      </c>
      <c r="B40" s="43" t="s">
        <v>104</v>
      </c>
      <c r="C40" s="43" t="s">
        <v>8</v>
      </c>
      <c r="D40" s="43" t="s">
        <v>28</v>
      </c>
      <c r="E40" s="43" t="s">
        <v>62</v>
      </c>
      <c r="F40" s="43" t="s">
        <v>63</v>
      </c>
      <c r="G40" s="43" t="s">
        <v>60</v>
      </c>
      <c r="H40" s="43" t="s">
        <v>70</v>
      </c>
      <c r="I40" s="34" t="s">
        <v>115</v>
      </c>
      <c r="J40" s="46" t="s">
        <v>71</v>
      </c>
      <c r="K40" s="33" t="s">
        <v>111</v>
      </c>
      <c r="L40" s="48">
        <v>100</v>
      </c>
      <c r="M40" s="48">
        <v>100</v>
      </c>
      <c r="N40" s="48">
        <v>100</v>
      </c>
      <c r="O40" s="48">
        <v>100</v>
      </c>
      <c r="P40" s="51">
        <v>66900</v>
      </c>
      <c r="Q40" s="51">
        <v>66900</v>
      </c>
      <c r="R40" s="51">
        <v>0</v>
      </c>
      <c r="S40" s="51">
        <v>0</v>
      </c>
      <c r="T40" s="51">
        <v>0</v>
      </c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20"/>
      <c r="AG40" s="20"/>
      <c r="AH40" s="20"/>
      <c r="AI40" s="20"/>
      <c r="AJ40" s="20"/>
      <c r="AK40" s="20"/>
      <c r="AL40" s="20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s="9" customFormat="1" ht="39" customHeight="1">
      <c r="A41" s="53">
        <v>40</v>
      </c>
      <c r="B41" s="40" t="s">
        <v>104</v>
      </c>
      <c r="C41" s="40" t="s">
        <v>8</v>
      </c>
      <c r="D41" s="40" t="s">
        <v>28</v>
      </c>
      <c r="E41" s="40" t="s">
        <v>62</v>
      </c>
      <c r="F41" s="40" t="s">
        <v>63</v>
      </c>
      <c r="G41" s="40" t="s">
        <v>60</v>
      </c>
      <c r="H41" s="40" t="s">
        <v>93</v>
      </c>
      <c r="I41" s="30" t="s">
        <v>115</v>
      </c>
      <c r="J41" s="67" t="s">
        <v>114</v>
      </c>
      <c r="K41" s="33" t="s">
        <v>111</v>
      </c>
      <c r="L41" s="49">
        <v>100</v>
      </c>
      <c r="M41" s="49">
        <v>100</v>
      </c>
      <c r="N41" s="49">
        <v>100</v>
      </c>
      <c r="O41" s="49">
        <v>100</v>
      </c>
      <c r="P41" s="50">
        <f>P42+P43</f>
        <v>120665</v>
      </c>
      <c r="Q41" s="50">
        <f>Q42+Q43</f>
        <v>4229798</v>
      </c>
      <c r="R41" s="50">
        <f>R42+R43</f>
        <v>0</v>
      </c>
      <c r="S41" s="50">
        <f>S42+S43</f>
        <v>0</v>
      </c>
      <c r="T41" s="50">
        <f>T42+T43</f>
        <v>0</v>
      </c>
      <c r="U41" s="19"/>
      <c r="V41" s="19"/>
      <c r="W41" s="19"/>
      <c r="X41" s="19"/>
      <c r="Y41" s="19"/>
      <c r="Z41" s="18"/>
      <c r="AA41" s="18"/>
      <c r="AB41" s="18"/>
      <c r="AC41" s="18"/>
      <c r="AD41" s="19"/>
      <c r="AE41" s="19"/>
      <c r="AF41" s="20"/>
      <c r="AG41" s="20"/>
      <c r="AH41" s="20"/>
      <c r="AI41" s="20"/>
      <c r="AJ41" s="20"/>
      <c r="AK41" s="20"/>
      <c r="AL41" s="20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s="9" customFormat="1" ht="66" customHeight="1">
      <c r="A42" s="29">
        <v>41</v>
      </c>
      <c r="B42" s="43" t="s">
        <v>104</v>
      </c>
      <c r="C42" s="43" t="s">
        <v>8</v>
      </c>
      <c r="D42" s="43" t="s">
        <v>28</v>
      </c>
      <c r="E42" s="43" t="s">
        <v>62</v>
      </c>
      <c r="F42" s="43" t="s">
        <v>63</v>
      </c>
      <c r="G42" s="43" t="s">
        <v>60</v>
      </c>
      <c r="H42" s="43" t="s">
        <v>93</v>
      </c>
      <c r="I42" s="34" t="s">
        <v>115</v>
      </c>
      <c r="J42" s="66" t="s">
        <v>113</v>
      </c>
      <c r="K42" s="33" t="s">
        <v>111</v>
      </c>
      <c r="L42" s="48">
        <v>100</v>
      </c>
      <c r="M42" s="48">
        <v>100</v>
      </c>
      <c r="N42" s="48">
        <v>100</v>
      </c>
      <c r="O42" s="48">
        <v>100</v>
      </c>
      <c r="P42" s="51">
        <v>120665</v>
      </c>
      <c r="Q42" s="51">
        <v>137898</v>
      </c>
      <c r="R42" s="51">
        <v>0</v>
      </c>
      <c r="S42" s="51">
        <v>0</v>
      </c>
      <c r="T42" s="51">
        <v>0</v>
      </c>
      <c r="U42" s="19"/>
      <c r="V42" s="19"/>
      <c r="W42" s="19"/>
      <c r="X42" s="19"/>
      <c r="Y42" s="19"/>
      <c r="Z42" s="18"/>
      <c r="AA42" s="18"/>
      <c r="AB42" s="18"/>
      <c r="AC42" s="18"/>
      <c r="AD42" s="19"/>
      <c r="AE42" s="19"/>
      <c r="AF42" s="20"/>
      <c r="AG42" s="20"/>
      <c r="AH42" s="20"/>
      <c r="AI42" s="20"/>
      <c r="AJ42" s="20"/>
      <c r="AK42" s="20"/>
      <c r="AL42" s="20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s="9" customFormat="1" ht="66" customHeight="1">
      <c r="A43" s="29">
        <v>42</v>
      </c>
      <c r="B43" s="43" t="s">
        <v>104</v>
      </c>
      <c r="C43" s="43" t="s">
        <v>8</v>
      </c>
      <c r="D43" s="43" t="s">
        <v>28</v>
      </c>
      <c r="E43" s="43" t="s">
        <v>62</v>
      </c>
      <c r="F43" s="43" t="s">
        <v>63</v>
      </c>
      <c r="G43" s="43" t="s">
        <v>60</v>
      </c>
      <c r="H43" s="43" t="s">
        <v>123</v>
      </c>
      <c r="I43" s="34" t="s">
        <v>115</v>
      </c>
      <c r="J43" s="66" t="s">
        <v>125</v>
      </c>
      <c r="K43" s="33" t="s">
        <v>111</v>
      </c>
      <c r="L43" s="48">
        <v>100</v>
      </c>
      <c r="M43" s="48">
        <v>100</v>
      </c>
      <c r="N43" s="48">
        <v>100</v>
      </c>
      <c r="O43" s="48">
        <v>100</v>
      </c>
      <c r="P43" s="51">
        <v>0</v>
      </c>
      <c r="Q43" s="51">
        <v>4091900</v>
      </c>
      <c r="R43" s="51">
        <v>0</v>
      </c>
      <c r="S43" s="51">
        <v>0</v>
      </c>
      <c r="T43" s="51">
        <v>0</v>
      </c>
      <c r="U43" s="19"/>
      <c r="V43" s="19"/>
      <c r="W43" s="19"/>
      <c r="X43" s="19"/>
      <c r="Y43" s="19"/>
      <c r="Z43" s="18"/>
      <c r="AA43" s="18"/>
      <c r="AB43" s="18"/>
      <c r="AC43" s="18"/>
      <c r="AD43" s="19"/>
      <c r="AE43" s="19"/>
      <c r="AF43" s="20"/>
      <c r="AG43" s="20"/>
      <c r="AH43" s="20"/>
      <c r="AI43" s="20"/>
      <c r="AJ43" s="20"/>
      <c r="AK43" s="20"/>
      <c r="AL43" s="20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 s="9" customFormat="1" ht="51">
      <c r="A44" s="29">
        <v>43</v>
      </c>
      <c r="B44" s="40" t="s">
        <v>104</v>
      </c>
      <c r="C44" s="40" t="s">
        <v>8</v>
      </c>
      <c r="D44" s="40" t="s">
        <v>28</v>
      </c>
      <c r="E44" s="40" t="s">
        <v>35</v>
      </c>
      <c r="F44" s="40" t="s">
        <v>64</v>
      </c>
      <c r="G44" s="40" t="s">
        <v>60</v>
      </c>
      <c r="H44" s="40" t="s">
        <v>21</v>
      </c>
      <c r="I44" s="30" t="s">
        <v>115</v>
      </c>
      <c r="J44" s="42" t="s">
        <v>94</v>
      </c>
      <c r="K44" s="33" t="s">
        <v>111</v>
      </c>
      <c r="L44" s="49">
        <v>100</v>
      </c>
      <c r="M44" s="49">
        <v>100</v>
      </c>
      <c r="N44" s="49">
        <v>100</v>
      </c>
      <c r="O44" s="49">
        <v>100</v>
      </c>
      <c r="P44" s="50">
        <f>P45+P46+P47</f>
        <v>150389.14</v>
      </c>
      <c r="Q44" s="50">
        <f>Q45+Q46+Q47</f>
        <v>174674</v>
      </c>
      <c r="R44" s="50">
        <f>R45+R46+R47</f>
        <v>93230</v>
      </c>
      <c r="S44" s="50">
        <f>S45+S46+S47</f>
        <v>4500</v>
      </c>
      <c r="T44" s="50">
        <f>T45+T46+T47</f>
        <v>4500</v>
      </c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9"/>
      <c r="AF44" s="20"/>
      <c r="AG44" s="20"/>
      <c r="AH44" s="20"/>
      <c r="AI44" s="20"/>
      <c r="AJ44" s="20"/>
      <c r="AK44" s="20"/>
      <c r="AL44" s="20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s="9" customFormat="1" ht="51">
      <c r="A45" s="29">
        <v>44</v>
      </c>
      <c r="B45" s="43" t="s">
        <v>104</v>
      </c>
      <c r="C45" s="43" t="s">
        <v>8</v>
      </c>
      <c r="D45" s="43" t="s">
        <v>28</v>
      </c>
      <c r="E45" s="43" t="s">
        <v>35</v>
      </c>
      <c r="F45" s="43" t="s">
        <v>64</v>
      </c>
      <c r="G45" s="43" t="s">
        <v>60</v>
      </c>
      <c r="H45" s="43" t="s">
        <v>65</v>
      </c>
      <c r="I45" s="34" t="s">
        <v>115</v>
      </c>
      <c r="J45" s="45" t="s">
        <v>95</v>
      </c>
      <c r="K45" s="33" t="s">
        <v>111</v>
      </c>
      <c r="L45" s="48">
        <v>100</v>
      </c>
      <c r="M45" s="48">
        <v>100</v>
      </c>
      <c r="N45" s="48">
        <v>100</v>
      </c>
      <c r="O45" s="48">
        <v>100</v>
      </c>
      <c r="P45" s="51">
        <v>2000</v>
      </c>
      <c r="Q45" s="51">
        <v>4337</v>
      </c>
      <c r="R45" s="51">
        <v>4500</v>
      </c>
      <c r="S45" s="51">
        <v>4500</v>
      </c>
      <c r="T45" s="51">
        <v>4500</v>
      </c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9"/>
      <c r="AF45" s="20"/>
      <c r="AG45" s="20"/>
      <c r="AH45" s="20"/>
      <c r="AI45" s="20"/>
      <c r="AJ45" s="20"/>
      <c r="AK45" s="20"/>
      <c r="AL45" s="20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 s="9" customFormat="1" ht="39" customHeight="1">
      <c r="A46" s="29">
        <v>45</v>
      </c>
      <c r="B46" s="43" t="s">
        <v>104</v>
      </c>
      <c r="C46" s="43" t="s">
        <v>8</v>
      </c>
      <c r="D46" s="43" t="s">
        <v>28</v>
      </c>
      <c r="E46" s="43" t="s">
        <v>66</v>
      </c>
      <c r="F46" s="43" t="s">
        <v>58</v>
      </c>
      <c r="G46" s="43" t="s">
        <v>60</v>
      </c>
      <c r="H46" s="43" t="s">
        <v>21</v>
      </c>
      <c r="I46" s="34" t="s">
        <v>115</v>
      </c>
      <c r="J46" s="45" t="s">
        <v>96</v>
      </c>
      <c r="K46" s="33" t="s">
        <v>111</v>
      </c>
      <c r="L46" s="48">
        <v>100</v>
      </c>
      <c r="M46" s="48">
        <v>100</v>
      </c>
      <c r="N46" s="48">
        <v>100</v>
      </c>
      <c r="O46" s="48">
        <v>100</v>
      </c>
      <c r="P46" s="51">
        <v>64289.14</v>
      </c>
      <c r="Q46" s="51">
        <v>86237</v>
      </c>
      <c r="R46" s="51">
        <v>88730</v>
      </c>
      <c r="S46" s="51">
        <v>0</v>
      </c>
      <c r="T46" s="51">
        <v>0</v>
      </c>
      <c r="U46" s="19"/>
      <c r="V46" s="19"/>
      <c r="W46" s="19"/>
      <c r="X46" s="19"/>
      <c r="Y46" s="19"/>
      <c r="Z46" s="18"/>
      <c r="AA46" s="18"/>
      <c r="AB46" s="18"/>
      <c r="AC46" s="18"/>
      <c r="AD46" s="19"/>
      <c r="AE46" s="19"/>
      <c r="AF46" s="20"/>
      <c r="AG46" s="20"/>
      <c r="AH46" s="20"/>
      <c r="AI46" s="20"/>
      <c r="AJ46" s="20"/>
      <c r="AK46" s="20"/>
      <c r="AL46" s="20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53" s="9" customFormat="1" ht="39" customHeight="1">
      <c r="A47" s="29"/>
      <c r="B47" s="43" t="s">
        <v>104</v>
      </c>
      <c r="C47" s="43" t="s">
        <v>8</v>
      </c>
      <c r="D47" s="43" t="s">
        <v>28</v>
      </c>
      <c r="E47" s="43" t="s">
        <v>37</v>
      </c>
      <c r="F47" s="43" t="s">
        <v>131</v>
      </c>
      <c r="G47" s="43" t="s">
        <v>60</v>
      </c>
      <c r="H47" s="43" t="s">
        <v>21</v>
      </c>
      <c r="I47" s="34" t="s">
        <v>115</v>
      </c>
      <c r="J47" s="45" t="s">
        <v>132</v>
      </c>
      <c r="K47" s="33" t="s">
        <v>111</v>
      </c>
      <c r="L47" s="48">
        <v>100</v>
      </c>
      <c r="M47" s="48">
        <v>100</v>
      </c>
      <c r="N47" s="48">
        <v>100</v>
      </c>
      <c r="O47" s="48">
        <v>100</v>
      </c>
      <c r="P47" s="51">
        <v>84100</v>
      </c>
      <c r="Q47" s="51">
        <v>84100</v>
      </c>
      <c r="R47" s="51">
        <v>0</v>
      </c>
      <c r="S47" s="51">
        <v>0</v>
      </c>
      <c r="T47" s="51">
        <v>0</v>
      </c>
      <c r="U47" s="19"/>
      <c r="V47" s="19"/>
      <c r="W47" s="19"/>
      <c r="X47" s="19"/>
      <c r="Y47" s="19"/>
      <c r="Z47" s="18"/>
      <c r="AA47" s="18"/>
      <c r="AB47" s="18"/>
      <c r="AC47" s="18"/>
      <c r="AD47" s="19"/>
      <c r="AE47" s="19"/>
      <c r="AF47" s="20"/>
      <c r="AG47" s="20"/>
      <c r="AH47" s="20"/>
      <c r="AI47" s="20"/>
      <c r="AJ47" s="20"/>
      <c r="AK47" s="20"/>
      <c r="AL47" s="20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53" s="9" customFormat="1" ht="14.25" customHeight="1">
      <c r="A48" s="29">
        <v>46</v>
      </c>
      <c r="B48" s="40" t="s">
        <v>104</v>
      </c>
      <c r="C48" s="40" t="s">
        <v>8</v>
      </c>
      <c r="D48" s="40" t="s">
        <v>28</v>
      </c>
      <c r="E48" s="40" t="s">
        <v>59</v>
      </c>
      <c r="F48" s="40" t="s">
        <v>20</v>
      </c>
      <c r="G48" s="40" t="s">
        <v>19</v>
      </c>
      <c r="H48" s="40" t="s">
        <v>21</v>
      </c>
      <c r="I48" s="30" t="s">
        <v>115</v>
      </c>
      <c r="J48" s="41" t="s">
        <v>98</v>
      </c>
      <c r="K48" s="33" t="s">
        <v>111</v>
      </c>
      <c r="L48" s="49">
        <v>100</v>
      </c>
      <c r="M48" s="49">
        <v>100</v>
      </c>
      <c r="N48" s="49">
        <v>100</v>
      </c>
      <c r="O48" s="49">
        <v>100</v>
      </c>
      <c r="P48" s="50">
        <f>P49+P51</f>
        <v>1283958</v>
      </c>
      <c r="Q48" s="50">
        <f>Q49+Q51</f>
        <v>2023111</v>
      </c>
      <c r="R48" s="50">
        <f>R49+R51</f>
        <v>740234</v>
      </c>
      <c r="S48" s="50">
        <f>S49+S51</f>
        <v>670000</v>
      </c>
      <c r="T48" s="50">
        <f>T49+T51</f>
        <v>653000</v>
      </c>
      <c r="U48" s="19"/>
      <c r="V48" s="19"/>
      <c r="W48" s="19"/>
      <c r="X48" s="19"/>
      <c r="Y48" s="19"/>
      <c r="Z48" s="18"/>
      <c r="AA48" s="18"/>
      <c r="AB48" s="18"/>
      <c r="AC48" s="18"/>
      <c r="AD48" s="19"/>
      <c r="AE48" s="19"/>
      <c r="AF48" s="20"/>
      <c r="AG48" s="20"/>
      <c r="AH48" s="20"/>
      <c r="AI48" s="20"/>
      <c r="AJ48" s="20"/>
      <c r="AK48" s="20"/>
      <c r="AL48" s="20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 s="9" customFormat="1" ht="51">
      <c r="A49" s="29">
        <v>47</v>
      </c>
      <c r="B49" s="43" t="s">
        <v>104</v>
      </c>
      <c r="C49" s="43" t="s">
        <v>8</v>
      </c>
      <c r="D49" s="43" t="s">
        <v>28</v>
      </c>
      <c r="E49" s="43" t="s">
        <v>97</v>
      </c>
      <c r="F49" s="43" t="s">
        <v>63</v>
      </c>
      <c r="G49" s="43" t="s">
        <v>60</v>
      </c>
      <c r="H49" s="43" t="s">
        <v>21</v>
      </c>
      <c r="I49" s="34" t="s">
        <v>115</v>
      </c>
      <c r="J49" s="47" t="s">
        <v>99</v>
      </c>
      <c r="K49" s="33" t="s">
        <v>111</v>
      </c>
      <c r="L49" s="48">
        <v>100</v>
      </c>
      <c r="M49" s="48">
        <v>100</v>
      </c>
      <c r="N49" s="48">
        <v>100</v>
      </c>
      <c r="O49" s="48">
        <v>100</v>
      </c>
      <c r="P49" s="51">
        <f>P50</f>
        <v>1258008</v>
      </c>
      <c r="Q49" s="51">
        <f>Q50</f>
        <v>1997161</v>
      </c>
      <c r="R49" s="51">
        <f>R50</f>
        <v>740234</v>
      </c>
      <c r="S49" s="51">
        <f>S50</f>
        <v>670000</v>
      </c>
      <c r="T49" s="51">
        <f>T50</f>
        <v>653000</v>
      </c>
      <c r="U49" s="18"/>
      <c r="V49" s="18"/>
      <c r="W49" s="18"/>
      <c r="X49" s="18"/>
      <c r="Y49" s="18"/>
      <c r="Z49" s="18"/>
      <c r="AA49" s="18"/>
      <c r="AB49" s="18"/>
      <c r="AC49" s="18"/>
      <c r="AD49" s="19"/>
      <c r="AE49" s="19"/>
      <c r="AF49" s="20"/>
      <c r="AG49" s="20"/>
      <c r="AH49" s="20"/>
      <c r="AI49" s="20"/>
      <c r="AJ49" s="20"/>
      <c r="AK49" s="20"/>
      <c r="AL49" s="20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s="9" customFormat="1" ht="51">
      <c r="A50" s="29">
        <v>48</v>
      </c>
      <c r="B50" s="43" t="s">
        <v>104</v>
      </c>
      <c r="C50" s="43" t="s">
        <v>8</v>
      </c>
      <c r="D50" s="43" t="s">
        <v>28</v>
      </c>
      <c r="E50" s="43" t="s">
        <v>97</v>
      </c>
      <c r="F50" s="43" t="s">
        <v>63</v>
      </c>
      <c r="G50" s="43" t="s">
        <v>60</v>
      </c>
      <c r="H50" s="43" t="s">
        <v>21</v>
      </c>
      <c r="I50" s="34" t="s">
        <v>115</v>
      </c>
      <c r="J50" s="47" t="s">
        <v>100</v>
      </c>
      <c r="K50" s="33" t="s">
        <v>111</v>
      </c>
      <c r="L50" s="48">
        <v>100</v>
      </c>
      <c r="M50" s="48">
        <v>100</v>
      </c>
      <c r="N50" s="48">
        <v>100</v>
      </c>
      <c r="O50" s="48">
        <v>100</v>
      </c>
      <c r="P50" s="51">
        <v>1258008</v>
      </c>
      <c r="Q50" s="51">
        <v>1997161</v>
      </c>
      <c r="R50" s="51">
        <v>740234</v>
      </c>
      <c r="S50" s="51">
        <v>670000</v>
      </c>
      <c r="T50" s="51">
        <v>653000</v>
      </c>
      <c r="U50" s="18"/>
      <c r="V50" s="18"/>
      <c r="W50" s="18"/>
      <c r="X50" s="18"/>
      <c r="Y50" s="18"/>
      <c r="Z50" s="18"/>
      <c r="AA50" s="18"/>
      <c r="AB50" s="18"/>
      <c r="AC50" s="18"/>
      <c r="AD50" s="19"/>
      <c r="AE50" s="19"/>
      <c r="AF50" s="20"/>
      <c r="AG50" s="20"/>
      <c r="AH50" s="20"/>
      <c r="AI50" s="20"/>
      <c r="AJ50" s="20"/>
      <c r="AK50" s="20"/>
      <c r="AL50" s="20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s="9" customFormat="1" ht="51">
      <c r="A51" s="29"/>
      <c r="B51" s="43" t="s">
        <v>104</v>
      </c>
      <c r="C51" s="43" t="s">
        <v>8</v>
      </c>
      <c r="D51" s="43" t="s">
        <v>28</v>
      </c>
      <c r="E51" s="43" t="s">
        <v>97</v>
      </c>
      <c r="F51" s="43" t="s">
        <v>63</v>
      </c>
      <c r="G51" s="43" t="s">
        <v>60</v>
      </c>
      <c r="H51" s="43" t="s">
        <v>70</v>
      </c>
      <c r="I51" s="34" t="s">
        <v>115</v>
      </c>
      <c r="J51" s="47" t="s">
        <v>133</v>
      </c>
      <c r="K51" s="33" t="s">
        <v>111</v>
      </c>
      <c r="L51" s="48">
        <v>100</v>
      </c>
      <c r="M51" s="48">
        <v>100</v>
      </c>
      <c r="N51" s="48">
        <v>100</v>
      </c>
      <c r="O51" s="48">
        <v>100</v>
      </c>
      <c r="P51" s="51">
        <v>25950</v>
      </c>
      <c r="Q51" s="51">
        <v>25950</v>
      </c>
      <c r="R51" s="51">
        <v>0</v>
      </c>
      <c r="S51" s="51">
        <v>0</v>
      </c>
      <c r="T51" s="51">
        <v>0</v>
      </c>
      <c r="U51" s="18"/>
      <c r="V51" s="18"/>
      <c r="W51" s="18"/>
      <c r="X51" s="18"/>
      <c r="Y51" s="18"/>
      <c r="Z51" s="18"/>
      <c r="AA51" s="18"/>
      <c r="AB51" s="18"/>
      <c r="AC51" s="18"/>
      <c r="AD51" s="19"/>
      <c r="AE51" s="19"/>
      <c r="AF51" s="20"/>
      <c r="AG51" s="20"/>
      <c r="AH51" s="20"/>
      <c r="AI51" s="20"/>
      <c r="AJ51" s="20"/>
      <c r="AK51" s="20"/>
      <c r="AL51" s="20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s="9" customFormat="1" ht="12.75">
      <c r="A52" s="77" t="s">
        <v>103</v>
      </c>
      <c r="B52" s="78"/>
      <c r="C52" s="78"/>
      <c r="D52" s="78"/>
      <c r="E52" s="78"/>
      <c r="F52" s="78"/>
      <c r="G52" s="78"/>
      <c r="H52" s="78"/>
      <c r="I52" s="79"/>
      <c r="J52" s="63"/>
      <c r="K52" s="54"/>
      <c r="L52" s="49"/>
      <c r="M52" s="49"/>
      <c r="N52" s="49"/>
      <c r="O52" s="49"/>
      <c r="P52" s="50">
        <f>P8+P34</f>
        <v>5546208.19</v>
      </c>
      <c r="Q52" s="50">
        <f>Q8+Q34</f>
        <v>11319562</v>
      </c>
      <c r="R52" s="50">
        <f>R8+R34</f>
        <v>6011605</v>
      </c>
      <c r="S52" s="50">
        <f>S8+S34</f>
        <v>5461158</v>
      </c>
      <c r="T52" s="50">
        <f>T8+T34</f>
        <v>5465098</v>
      </c>
      <c r="U52" s="18"/>
      <c r="V52" s="18"/>
      <c r="W52" s="18"/>
      <c r="X52" s="18"/>
      <c r="Y52" s="18"/>
      <c r="Z52" s="18"/>
      <c r="AA52" s="18"/>
      <c r="AB52" s="18"/>
      <c r="AC52" s="18"/>
      <c r="AD52" s="19"/>
      <c r="AE52" s="19"/>
      <c r="AF52" s="20"/>
      <c r="AG52" s="20"/>
      <c r="AH52" s="20"/>
      <c r="AI52" s="20"/>
      <c r="AJ52" s="20"/>
      <c r="AK52" s="20"/>
      <c r="AL52" s="20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s="9" customFormat="1" ht="12.75">
      <c r="A53" s="56"/>
      <c r="B53" s="57"/>
      <c r="C53" s="57"/>
      <c r="D53" s="57"/>
      <c r="E53" s="57"/>
      <c r="F53" s="57"/>
      <c r="G53" s="57"/>
      <c r="H53" s="57"/>
      <c r="I53" s="58"/>
      <c r="J53" s="59"/>
      <c r="K53" s="60"/>
      <c r="L53" s="61"/>
      <c r="M53" s="61"/>
      <c r="N53" s="61"/>
      <c r="O53" s="61"/>
      <c r="P53" s="62"/>
      <c r="Q53" s="62"/>
      <c r="R53" s="62"/>
      <c r="S53" s="62"/>
      <c r="T53" s="62"/>
      <c r="U53" s="18"/>
      <c r="V53" s="18"/>
      <c r="W53" s="18"/>
      <c r="X53" s="18"/>
      <c r="Y53" s="18"/>
      <c r="Z53" s="18"/>
      <c r="AA53" s="18"/>
      <c r="AB53" s="18"/>
      <c r="AC53" s="18"/>
      <c r="AD53" s="19"/>
      <c r="AE53" s="19"/>
      <c r="AF53" s="20"/>
      <c r="AG53" s="20"/>
      <c r="AH53" s="20"/>
      <c r="AI53" s="20"/>
      <c r="AJ53" s="20"/>
      <c r="AK53" s="20"/>
      <c r="AL53" s="20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21:31" ht="15.75"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</row>
    <row r="55" spans="6:31" ht="15.75">
      <c r="F55" s="11" t="s">
        <v>101</v>
      </c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</row>
    <row r="56" spans="21:31" ht="15.75"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</row>
    <row r="57" spans="21:31" ht="15.75"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</row>
    <row r="58" spans="21:31" ht="15.75"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</row>
    <row r="59" spans="21:31" ht="15.75"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</row>
    <row r="60" spans="21:31" ht="15.75"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</row>
    <row r="61" spans="21:31" ht="15.75"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</row>
    <row r="62" spans="21:31" ht="15.75">
      <c r="U62" s="18"/>
      <c r="V62" s="18"/>
      <c r="W62" s="18"/>
      <c r="X62" s="18"/>
      <c r="Y62" s="18"/>
      <c r="Z62" s="18"/>
      <c r="AA62" s="18"/>
      <c r="AB62" s="18"/>
      <c r="AC62" s="18"/>
      <c r="AD62" s="19"/>
      <c r="AE62" s="19"/>
    </row>
    <row r="63" spans="21:31" ht="15.75">
      <c r="U63" s="18"/>
      <c r="V63" s="18"/>
      <c r="W63" s="18"/>
      <c r="X63" s="18"/>
      <c r="Y63" s="18"/>
      <c r="Z63" s="18"/>
      <c r="AA63" s="18"/>
      <c r="AB63" s="18"/>
      <c r="AC63" s="18"/>
      <c r="AD63" s="19"/>
      <c r="AE63" s="19"/>
    </row>
    <row r="64" spans="21:31" ht="15.75">
      <c r="U64" s="18"/>
      <c r="V64" s="18"/>
      <c r="W64" s="18"/>
      <c r="X64" s="18"/>
      <c r="Y64" s="18"/>
      <c r="Z64" s="18"/>
      <c r="AA64" s="18"/>
      <c r="AB64" s="18"/>
      <c r="AC64" s="18"/>
      <c r="AD64" s="19"/>
      <c r="AE64" s="19"/>
    </row>
    <row r="65" spans="21:31" ht="15.75">
      <c r="U65" s="18"/>
      <c r="V65" s="18"/>
      <c r="W65" s="18"/>
      <c r="X65" s="18"/>
      <c r="Y65" s="18"/>
      <c r="Z65" s="18"/>
      <c r="AA65" s="18"/>
      <c r="AB65" s="18"/>
      <c r="AC65" s="18"/>
      <c r="AD65" s="19"/>
      <c r="AE65" s="19"/>
    </row>
    <row r="66" spans="21:31" ht="15.75">
      <c r="U66" s="18"/>
      <c r="V66" s="18"/>
      <c r="W66" s="18"/>
      <c r="X66" s="18"/>
      <c r="Y66" s="18"/>
      <c r="Z66" s="18"/>
      <c r="AA66" s="18"/>
      <c r="AB66" s="18"/>
      <c r="AC66" s="18"/>
      <c r="AD66" s="19"/>
      <c r="AE66" s="19"/>
    </row>
    <row r="67" spans="21:31" ht="15.75">
      <c r="U67" s="18"/>
      <c r="V67" s="18"/>
      <c r="W67" s="18"/>
      <c r="X67" s="18"/>
      <c r="Y67" s="18"/>
      <c r="Z67" s="18"/>
      <c r="AA67" s="18"/>
      <c r="AB67" s="18"/>
      <c r="AC67" s="18"/>
      <c r="AD67" s="19"/>
      <c r="AE67" s="19"/>
    </row>
    <row r="68" spans="21:31" ht="15.75">
      <c r="U68" s="18"/>
      <c r="V68" s="18"/>
      <c r="W68" s="18"/>
      <c r="X68" s="18"/>
      <c r="Y68" s="18"/>
      <c r="Z68" s="18"/>
      <c r="AA68" s="18"/>
      <c r="AB68" s="18"/>
      <c r="AC68" s="18"/>
      <c r="AD68" s="19"/>
      <c r="AE68" s="19"/>
    </row>
    <row r="69" spans="21:31" ht="15.75">
      <c r="U69" s="18"/>
      <c r="V69" s="18"/>
      <c r="W69" s="18"/>
      <c r="X69" s="18"/>
      <c r="Y69" s="18"/>
      <c r="Z69" s="18"/>
      <c r="AA69" s="18"/>
      <c r="AB69" s="18"/>
      <c r="AC69" s="18"/>
      <c r="AD69" s="19"/>
      <c r="AE69" s="19"/>
    </row>
    <row r="70" spans="21:31" ht="15.75">
      <c r="U70" s="18"/>
      <c r="V70" s="18"/>
      <c r="W70" s="18"/>
      <c r="X70" s="18"/>
      <c r="Y70" s="18"/>
      <c r="Z70" s="18"/>
      <c r="AA70" s="18"/>
      <c r="AB70" s="18"/>
      <c r="AC70" s="18"/>
      <c r="AD70" s="19"/>
      <c r="AE70" s="19"/>
    </row>
    <row r="71" spans="21:31" ht="15.75">
      <c r="U71" s="18"/>
      <c r="V71" s="18"/>
      <c r="W71" s="18"/>
      <c r="X71" s="18"/>
      <c r="Y71" s="18"/>
      <c r="Z71" s="18"/>
      <c r="AA71" s="18"/>
      <c r="AB71" s="18"/>
      <c r="AC71" s="18"/>
      <c r="AD71" s="19"/>
      <c r="AE71" s="19"/>
    </row>
    <row r="72" spans="21:31" ht="15.75">
      <c r="U72" s="18"/>
      <c r="V72" s="18"/>
      <c r="W72" s="18"/>
      <c r="X72" s="18"/>
      <c r="Y72" s="18"/>
      <c r="Z72" s="18"/>
      <c r="AA72" s="18"/>
      <c r="AB72" s="18"/>
      <c r="AC72" s="18"/>
      <c r="AD72" s="19"/>
      <c r="AE72" s="19"/>
    </row>
    <row r="73" spans="21:31" ht="15.75"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19"/>
    </row>
    <row r="74" spans="21:31" ht="15.75">
      <c r="U74" s="18"/>
      <c r="V74" s="18"/>
      <c r="W74" s="18"/>
      <c r="X74" s="18"/>
      <c r="Y74" s="18"/>
      <c r="Z74" s="18"/>
      <c r="AA74" s="18"/>
      <c r="AB74" s="18"/>
      <c r="AC74" s="18"/>
      <c r="AD74" s="19"/>
      <c r="AE74" s="19"/>
    </row>
    <row r="75" spans="21:31" ht="15.75">
      <c r="U75" s="18"/>
      <c r="V75" s="18"/>
      <c r="W75" s="18"/>
      <c r="X75" s="18"/>
      <c r="Y75" s="18"/>
      <c r="Z75" s="18"/>
      <c r="AA75" s="18"/>
      <c r="AB75" s="18"/>
      <c r="AC75" s="18"/>
      <c r="AD75" s="19"/>
      <c r="AE75" s="19"/>
    </row>
  </sheetData>
  <sheetProtection/>
  <mergeCells count="16">
    <mergeCell ref="H5:I5"/>
    <mergeCell ref="B5:B6"/>
    <mergeCell ref="L4:O5"/>
    <mergeCell ref="K4:K6"/>
    <mergeCell ref="S5:S6"/>
    <mergeCell ref="A52:I52"/>
    <mergeCell ref="A2:T2"/>
    <mergeCell ref="R5:R6"/>
    <mergeCell ref="Q4:Q6"/>
    <mergeCell ref="R4:T4"/>
    <mergeCell ref="P4:P6"/>
    <mergeCell ref="A4:A6"/>
    <mergeCell ref="J4:J6"/>
    <mergeCell ref="T5:T6"/>
    <mergeCell ref="B4:I4"/>
    <mergeCell ref="C5:G5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2017-11-13T08:45:51Z</cp:lastPrinted>
  <dcterms:created xsi:type="dcterms:W3CDTF">2012-10-11T11:27:54Z</dcterms:created>
  <dcterms:modified xsi:type="dcterms:W3CDTF">2022-11-13T08:27:43Z</dcterms:modified>
  <cp:category/>
  <cp:version/>
  <cp:contentType/>
  <cp:contentStatus/>
</cp:coreProperties>
</file>